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<sst xmlns="http://schemas.openxmlformats.org/spreadsheetml/2006/main" count="1075" uniqueCount="558">
  <si>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</si>
  <si>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</si>
  <si>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</si>
  <si>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</si>
  <si>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</si>
  <si>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</si>
  <si>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</si>
  <si>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</si>
  <si>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</si>
  <si>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</si>
  <si>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</si>
  <si>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</si>
  <si>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</si>
  <si>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</si>
  <si>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</si>
  <si>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</si>
  <si>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</si>
  <si>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</si>
  <si>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</si>
  <si>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</si>
  <si>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</si>
  <si>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</si>
  <si>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</si>
  <si>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</si>
  <si>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</si>
  <si>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</si>
  <si>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</si>
  <si>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</si>
  <si>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</si>
  <si>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</si>
  <si>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</si>
  <si>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</si>
  <si>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</si>
  <si>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</si>
  <si>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</si>
  <si>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</si>
  <si>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</si>
  <si>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</si>
  <si>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</si>
  <si>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※平成28年度中に市町村合併した団体で、合併前の団体ごとの決算に基づく将来負担比率を算出していない団体については、グラフを表記しない。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</si>
  <si>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</si>
  <si>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</si>
  <si>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</si>
  <si>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</si>
  <si>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</si>
  <si>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</si>
  <si>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</si>
  <si>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</si>
  <si>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</si>
  <si>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</si>
  <si>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</si>
  <si>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</si>
  <si>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</si>
  <si>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</si>
  <si>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</si>
  <si>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</si>
  <si>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</si>
  <si>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</si>
  <si>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</si>
  <si>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</si>
  <si>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</si>
  <si>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</si>
  <si>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</si>
  <si>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</si>
  <si>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平成27年度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</si>
  <si>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</si>
  <si>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</si>
  <si>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</si>
  <si>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</si>
  <si>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Ⅰ－２</t>
    <phoneticPr fontId="6"/>
  </si>
  <si>
    <t>指定団体等の指定状況</t>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</si>
  <si>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</si>
  <si>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</si>
  <si>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</si>
  <si>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</si>
  <si>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</si>
  <si>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</si>
  <si>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</si>
  <si>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</si>
  <si>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</si>
  <si>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</si>
  <si>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</si>
  <si>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神津島村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</si>
  <si>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</si>
  <si>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</si>
  <si>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</si>
  <si>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9"/>
  </si>
  <si>
    <t>　　(※1)</t>
    <phoneticPr fontId="6"/>
  </si>
  <si>
    <t>首都</t>
    <rPh sb="0" eb="2">
      <t>シュト</t>
    </rPh>
    <phoneticPr fontId="6"/>
  </si>
  <si>
    <t>翌年度に繰越すべき財源</t>
    <phoneticPr fontId="6"/>
  </si>
  <si>
    <t>-</t>
    <phoneticPr fontId="6"/>
  </si>
  <si>
    <t>標準財政規模</t>
    <rPh sb="0" eb="2">
      <t>ヒョウジュン</t>
    </rPh>
    <rPh sb="2" eb="4">
      <t>ザイセイ</t>
    </rPh>
    <rPh sb="4" eb="6">
      <t>キボ</t>
    </rPh>
    <phoneticPr fontId="6"/>
  </si>
  <si>
    <t>近畿</t>
    <rPh sb="0" eb="2">
      <t>キンキ</t>
    </rPh>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</si>
  <si>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</si>
  <si>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</si>
  <si>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</si>
  <si>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</si>
  <si>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</si>
  <si>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</si>
  <si>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</si>
  <si>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</si>
  <si>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</si>
  <si>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</si>
  <si>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</si>
  <si>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</si>
  <si>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</si>
  <si>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0.1</t>
    <phoneticPr fontId="6"/>
  </si>
  <si>
    <t>山振</t>
    <rPh sb="0" eb="1">
      <t>ヤマ</t>
    </rPh>
    <rPh sb="1" eb="2">
      <t>フ</t>
    </rPh>
    <phoneticPr fontId="6"/>
  </si>
  <si>
    <t>繰上償還金</t>
    <phoneticPr fontId="19"/>
  </si>
  <si>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</si>
  <si>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</si>
  <si>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</si>
  <si>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</si>
  <si>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</si>
  <si>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</si>
  <si>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</si>
  <si>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</si>
  <si>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</si>
  <si>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</si>
  <si>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</si>
  <si>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</si>
  <si>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</si>
  <si>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</si>
  <si>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</si>
  <si>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</si>
  <si>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</si>
  <si>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</si>
  <si>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</si>
  <si>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</si>
  <si>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</si>
  <si>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</si>
  <si>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</si>
  <si>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19"/>
  </si>
  <si>
    <t>うち日本人(％)</t>
    <phoneticPr fontId="6"/>
  </si>
  <si>
    <t>-0.5</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</si>
  <si>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</si>
  <si>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</si>
  <si>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</si>
  <si>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</si>
  <si>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</si>
  <si>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</si>
  <si>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</si>
  <si>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</si>
  <si>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</si>
  <si>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</si>
  <si>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</si>
  <si>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</si>
  <si>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</si>
  <si>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</si>
  <si>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</si>
  <si>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</si>
  <si>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</si>
  <si>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</si>
  <si>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</si>
  <si>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</si>
  <si>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</si>
  <si>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</si>
  <si>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</si>
  <si>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</si>
  <si>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</si>
  <si>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</si>
  <si>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</si>
  <si>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</si>
  <si>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</si>
  <si>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</si>
  <si>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</si>
  <si>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</si>
  <si>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</si>
  <si>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</si>
  <si>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</si>
  <si>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</si>
  <si>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</si>
  <si>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</si>
  <si>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</si>
  <si>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</si>
  <si>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</si>
  <si>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</si>
  <si>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</si>
  <si>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</si>
  <si>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</si>
  <si>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</si>
  <si>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</si>
  <si>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</si>
  <si>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</si>
  <si>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</si>
  <si>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</si>
  <si>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</si>
  <si>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</si>
  <si>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</si>
  <si>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</si>
  <si>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</si>
  <si>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</si>
  <si>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</si>
  <si>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9"/>
  </si>
  <si>
    <t>東京都神津島村</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</si>
  <si>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</si>
  <si>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</si>
  <si>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</si>
  <si>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</si>
  <si>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</si>
  <si>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</si>
  <si>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</si>
  <si>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</si>
  <si>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</si>
  <si>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</si>
  <si>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</si>
  <si>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</si>
  <si>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</si>
  <si>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</si>
  <si>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</si>
  <si>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</si>
  <si>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</si>
  <si>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</si>
  <si>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</si>
  <si>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</si>
  <si>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</si>
  <si>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</si>
  <si>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</si>
  <si>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</si>
  <si>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</si>
  <si>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</si>
  <si>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</si>
  <si>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</si>
  <si>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</si>
  <si>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</si>
  <si>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</si>
  <si>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</si>
  <si>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</si>
  <si>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</si>
  <si>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</si>
  <si>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</si>
  <si>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</si>
  <si>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</si>
  <si>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</si>
  <si>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</si>
  <si>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</si>
  <si>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</si>
  <si>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</si>
  <si>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</si>
  <si>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</si>
  <si>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</si>
  <si>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</si>
  <si>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</si>
  <si>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</si>
  <si>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</si>
  <si>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</si>
  <si>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</si>
  <si>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</si>
  <si>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</si>
  <si>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</si>
  <si>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</si>
  <si>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</si>
  <si>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</si>
  <si>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</si>
  <si>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</si>
  <si>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</si>
  <si>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</si>
  <si>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</si>
  <si>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</si>
  <si>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</si>
  <si>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</si>
  <si>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</si>
  <si>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</si>
  <si>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</si>
  <si>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</si>
  <si>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</si>
  <si>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</si>
  <si>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</si>
  <si>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</si>
  <si>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</si>
  <si>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</si>
  <si>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</si>
  <si>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</si>
  <si>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</si>
  <si>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</si>
  <si>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</si>
  <si>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</si>
  <si>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</si>
  <si>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</si>
  <si>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</si>
  <si>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</si>
  <si>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</si>
  <si>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</si>
  <si>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</si>
  <si>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</si>
  <si>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</si>
  <si>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</si>
  <si>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</si>
  <si>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</si>
  <si>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</si>
  <si>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</si>
  <si>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</si>
  <si>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</si>
  <si>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</si>
  <si>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</si>
  <si>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</si>
  <si>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</si>
  <si>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</si>
  <si>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</si>
  <si>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</si>
  <si>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</si>
  <si>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</si>
  <si>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</si>
  <si>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</si>
  <si>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</si>
  <si>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</si>
  <si>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</si>
  <si>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</si>
  <si>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</si>
  <si>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</si>
  <si>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</si>
  <si>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</si>
  <si>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</si>
  <si>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9"/>
  </si>
  <si>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</si>
  <si>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</si>
  <si>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</si>
  <si>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</si>
  <si>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</si>
  <si>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</si>
  <si>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</si>
  <si>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</si>
  <si>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</si>
  <si>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</si>
  <si>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</si>
  <si>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</si>
  <si>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</si>
  <si>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</si>
  <si>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</si>
  <si>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</si>
  <si>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</si>
  <si>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</si>
  <si>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</si>
  <si>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</si>
  <si>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</si>
  <si>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</si>
  <si>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</si>
  <si>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</si>
  <si>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</si>
  <si>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</si>
  <si>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</si>
  <si>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</si>
  <si>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東京都神津島村</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</si>
  <si>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</si>
  <si>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</si>
  <si>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</si>
  <si>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</si>
  <si>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</si>
  <si>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</si>
  <si>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</si>
  <si>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</si>
  <si>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</si>
  <si>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</si>
  <si>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</si>
  <si>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</si>
  <si>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</si>
  <si>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</si>
  <si>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</si>
  <si>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</si>
  <si>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</si>
  <si>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</si>
  <si>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</si>
  <si>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</si>
  <si>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</si>
  <si>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</si>
  <si>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</si>
  <si>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</si>
  <si>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</si>
  <si>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</si>
  <si>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</si>
  <si>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</si>
  <si>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</si>
  <si>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</si>
  <si>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</si>
  <si>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</si>
  <si>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</si>
  <si>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</si>
  <si>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</si>
  <si>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介護保険事業特別会計</t>
    <phoneticPr fontId="6"/>
  </si>
  <si>
    <t>後期高齢者医療事業特別会計</t>
    <phoneticPr fontId="6"/>
  </si>
  <si>
    <t>農業集落排水特別会計</t>
    <phoneticPr fontId="6"/>
  </si>
  <si>
    <t>法非適用企業</t>
    <phoneticPr fontId="6"/>
  </si>
  <si>
    <t>簡易水道特別会計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</si>
  <si>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</si>
  <si>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</si>
  <si>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</si>
  <si>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</si>
  <si>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</si>
  <si>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</si>
  <si>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</si>
  <si>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</si>
  <si>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</si>
  <si>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</si>
  <si>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</si>
  <si>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</si>
  <si>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</si>
  <si>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</si>
  <si>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</si>
  <si>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</si>
  <si>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</si>
  <si>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</si>
  <si>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</si>
  <si>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</si>
  <si>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平成25年度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</si>
  <si>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</si>
  <si>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</si>
  <si>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</si>
  <si>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</si>
  <si>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</si>
  <si>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</si>
  <si>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</si>
  <si>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</si>
  <si>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</si>
  <si>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</si>
  <si>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</si>
  <si>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</si>
  <si>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</si>
  <si>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</si>
  <si>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</si>
  <si>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</si>
  <si>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</si>
  <si>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</si>
  <si>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</si>
  <si>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</si>
  <si>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</si>
  <si>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</si>
  <si>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</si>
  <si>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</si>
  <si>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</si>
  <si>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xml:space="preserve">連結実質赤字額 </t>
    <rPh sb="0" eb="2">
      <t>レンケツ</t>
    </rPh>
    <rPh sb="2" eb="4">
      <t>ジッシツ</t>
    </rPh>
    <rPh sb="4" eb="7">
      <t>アカジガク</t>
    </rPh>
    <phoneticPr fontId="24"/>
  </si>
  <si>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</si>
  <si>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</si>
  <si>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</si>
  <si>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</si>
  <si>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</si>
  <si>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</si>
  <si>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</si>
  <si>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</si>
  <si>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</si>
  <si>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4"/>
  </si>
  <si>
    <t>企業債等
繰入見込額</t>
    <rPh sb="0" eb="2">
      <t>キギョウ</t>
    </rPh>
    <rPh sb="2" eb="3">
      <t>サイ</t>
    </rPh>
    <rPh sb="3" eb="4">
      <t>トウ</t>
    </rPh>
    <rPh sb="5" eb="7">
      <t>クリイレ</t>
    </rPh>
    <rPh sb="7" eb="9">
      <t>ミコ</t>
    </rPh>
    <rPh sb="9" eb="10">
      <t>ガク</t>
    </rPh>
    <phoneticPr fontId="6"/>
  </si>
  <si>
    <t>農業集落排水特別会計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</si>
  <si>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</si>
  <si>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</si>
  <si>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簡易水道特別会計</t>
    <phoneticPr fontId="6"/>
  </si>
  <si>
    <t>(Ｆ)</t>
    <phoneticPr fontId="6"/>
  </si>
  <si>
    <t>国保直診勘定事業会計</t>
    <phoneticPr fontId="6"/>
  </si>
  <si>
    <t>将来負担比率（(Ｅ)－(Ｆ)）／（(Ｃ)－(Ｄ)）×１００</t>
    <rPh sb="0" eb="2">
      <t>ショウライ</t>
    </rPh>
    <rPh sb="2" eb="4">
      <t>フタン</t>
    </rPh>
    <rPh sb="4" eb="6">
      <t>ヒリツ</t>
    </rPh>
    <phoneticPr fontId="6"/>
  </si>
  <si>
    <t>-</t>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</si>
  <si>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</si>
  <si>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</si>
  <si>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</si>
  <si>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健全化判断比率</t>
    <rPh sb="0" eb="3">
      <t>ケンゼンカ</t>
    </rPh>
    <rPh sb="3" eb="5">
      <t>ハンダン</t>
    </rPh>
    <rPh sb="5" eb="7">
      <t>ヒリツ</t>
    </rPh>
    <phoneticPr fontId="15"/>
  </si>
  <si>
    <t>平成27年度</t>
    <rPh sb="0" eb="2">
      <t>ヘイセイ</t>
    </rPh>
    <rPh sb="4" eb="6">
      <t>ネンド</t>
    </rPh>
    <phoneticPr fontId="15"/>
  </si>
  <si>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</si>
  <si>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</si>
  <si>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</si>
  <si>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</si>
  <si>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</si>
  <si>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</si>
  <si>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t>
    <phoneticPr fontId="6"/>
  </si>
  <si>
    <t>-</t>
    <phoneticPr fontId="6"/>
  </si>
  <si>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</si>
  <si>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</si>
  <si>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5"/>
  </si>
  <si>
    <t>(Ｃ)</t>
    <phoneticPr fontId="6"/>
  </si>
  <si>
    <t>実質公債費比率</t>
    <rPh sb="0" eb="2">
      <t>ジッシツ</t>
    </rPh>
    <rPh sb="2" eb="5">
      <t>コウサイヒ</t>
    </rPh>
    <rPh sb="5" eb="7">
      <t>ヒリツ</t>
    </rPh>
    <phoneticPr fontId="15"/>
  </si>
  <si>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</si>
  <si>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</si>
  <si>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5"/>
  </si>
  <si>
    <t>-</t>
    <phoneticPr fontId="6"/>
  </si>
  <si>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</si>
  <si>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</si>
  <si>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</si>
  <si>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</si>
  <si>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</si>
  <si>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</si>
  <si>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</si>
  <si>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</si>
  <si>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</si>
  <si>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</si>
  <si>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</si>
  <si>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</si>
  <si>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</si>
  <si>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</si>
  <si>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</si>
  <si>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</si>
  <si>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</si>
  <si>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</si>
  <si>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</si>
  <si>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</si>
  <si>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</si>
  <si>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</si>
  <si>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</si>
  <si>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</si>
  <si>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</si>
  <si>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</si>
  <si>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</si>
  <si>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</si>
  <si>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</si>
  <si>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</si>
  <si>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</si>
  <si>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</si>
  <si>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</si>
  <si>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</si>
  <si>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</si>
  <si>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</si>
  <si>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</si>
  <si>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</si>
  <si>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</si>
  <si>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</si>
  <si>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</si>
  <si>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</si>
  <si>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</si>
  <si>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</si>
  <si>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</si>
  <si>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</si>
  <si>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</si>
  <si>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</si>
  <si>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</si>
  <si>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</si>
  <si>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</si>
  <si>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</si>
  <si>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</si>
  <si>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</si>
  <si>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類似団体内平均(円)</t>
    <rPh sb="0" eb="2">
      <t>ルイジ</t>
    </rPh>
    <rPh sb="2" eb="4">
      <t>ダンタイ</t>
    </rPh>
    <phoneticPr fontId="6"/>
  </si>
  <si>
    <t>H23</t>
  </si>
  <si>
    <t>H24</t>
  </si>
  <si>
    <t>H25</t>
  </si>
  <si>
    <t>H26</t>
  </si>
  <si>
    <t>H27</t>
  </si>
  <si>
    <t>一般会計</t>
  </si>
  <si>
    <t>国民健康保険特別会計</t>
  </si>
  <si>
    <t>農業集落排水特別会計</t>
  </si>
  <si>
    <t>介護保険事業特別会計</t>
  </si>
  <si>
    <t>簡易水道特別会計</t>
  </si>
  <si>
    <t>後期高齢者医療事業特別会計</t>
  </si>
  <si>
    <t>その他会計（赤字）</t>
  </si>
  <si>
    <t>その他会計（黒字）</t>
  </si>
  <si>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</si>
  <si>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</si>
  <si>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3"/>
  </si>
  <si>
    <t>東京都市町村退職手当組合</t>
    <rPh sb="0" eb="3">
      <t>トウキョウト</t>
    </rPh>
    <rPh sb="3" eb="6">
      <t>シチョウソン</t>
    </rPh>
    <rPh sb="6" eb="8">
      <t>タイショク</t>
    </rPh>
    <rPh sb="8" eb="10">
      <t>テアテ</t>
    </rPh>
    <rPh sb="10" eb="12">
      <t>クミアイ</t>
    </rPh>
    <phoneticPr fontId="3"/>
  </si>
  <si>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3"/>
  </si>
  <si>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</si>
  <si>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</si>
  <si>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</si>
  <si>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</si>
  <si>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</si>
  <si>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</si>
  <si>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</si>
  <si>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</si>
  <si>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</si>
  <si>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</si>
  <si>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</si>
  <si>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</si>
  <si>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公会計指標は、平成28年度決算分から公表予定。
</t>
    <phoneticPr fontId="6"/>
  </si>
  <si>
    <t>将来負担比率は、将来負担比率は、△69.4％と早期健全化基準内に収まっている。
実質公債費比率は、前年比で0.3％増となっているが、これは単年度実質公債費比率が0.8％と低かった平成24年度の比率が平成27年度の3か年平均から除外されたことによるものとなっている。
なお、平成27年度の単年度実質公債費比率は1.6％となっている。</t>
    <rPh sb="0" eb="2">
      <t>ショウライ</t>
    </rPh>
    <rPh sb="2" eb="4">
      <t>フタン</t>
    </rPh>
    <rPh sb="4" eb="6">
      <t>ヒリツ</t>
    </rPh>
    <rPh sb="40" eb="42">
      <t>ジッシツ</t>
    </rPh>
    <rPh sb="42" eb="45">
      <t>コウサイヒ</t>
    </rPh>
    <rPh sb="45" eb="47">
      <t>ヒリツ</t>
    </rPh>
    <rPh sb="49" eb="52">
      <t>ゼンネンヒ</t>
    </rPh>
    <rPh sb="57" eb="58">
      <t>ゾウ</t>
    </rPh>
    <rPh sb="69" eb="72">
      <t>タンネンド</t>
    </rPh>
    <rPh sb="72" eb="74">
      <t>ジッシツ</t>
    </rPh>
    <rPh sb="74" eb="77">
      <t>コウサイヒ</t>
    </rPh>
    <rPh sb="77" eb="79">
      <t>ヒリツ</t>
    </rPh>
    <rPh sb="85" eb="86">
      <t>ヒク</t>
    </rPh>
    <rPh sb="89" eb="91">
      <t>ヘイセイ</t>
    </rPh>
    <rPh sb="93" eb="95">
      <t>ネンド</t>
    </rPh>
    <rPh sb="96" eb="98">
      <t>ヒリツ</t>
    </rPh>
    <rPh sb="99" eb="101">
      <t>ヘイセイ</t>
    </rPh>
    <rPh sb="103" eb="105">
      <t>ネンド</t>
    </rPh>
    <rPh sb="108" eb="109">
      <t>ネン</t>
    </rPh>
    <rPh sb="109" eb="111">
      <t>ヘイキン</t>
    </rPh>
    <rPh sb="113" eb="115">
      <t>ジョガイ</t>
    </rPh>
    <rPh sb="136" eb="138">
      <t>ヘイセイ</t>
    </rPh>
    <rPh sb="140" eb="142">
      <t>ネンド</t>
    </rPh>
    <rPh sb="143" eb="146">
      <t>タンネンド</t>
    </rPh>
    <rPh sb="146" eb="148">
      <t>ジッシツ</t>
    </rPh>
    <rPh sb="148" eb="151">
      <t>コウサイヒ</t>
    </rPh>
    <rPh sb="151" eb="153">
      <t>ヒリツ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</si>
</sst>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theme="1"/>
      <name val="ＭＳ Ｐ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32" fillId="0" borderId="0">
      <alignment vertical="center"/>
    </xf>
  </cellStyleXfs>
  <cellXfs count="1251">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5"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6"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5"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6"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5"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5"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6" xfId="35" applyNumberFormat="1" applyFont="1" applyFill="1" applyBorder="1" applyAlignment="1">
      <alignment horizontal="right" vertical="center" wrapText="1"/>
    </xf>
    <xf numFmtId="177" fontId="4" fillId="5" borderId="46"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5"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5"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5"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9" fillId="5" borderId="0" xfId="5" applyFont="1" applyFill="1"/>
    <xf numFmtId="0" fontId="9" fillId="5" borderId="0" xfId="5" applyFont="1" applyFill="1" applyAlignment="1" applyProtection="1">
      <protection hidden="1"/>
    </xf>
    <xf numFmtId="0" fontId="31"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32"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33" fillId="0" borderId="0" xfId="42" applyFont="1" applyAlignment="1">
      <alignment vertical="center"/>
    </xf>
    <xf numFmtId="180" fontId="2" fillId="0" borderId="0" xfId="34" applyNumberFormat="1" applyFont="1" applyFill="1" applyBorder="1">
      <alignment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9" xfId="26" applyFont="1" applyFill="1" applyBorder="1" applyAlignment="1">
      <alignment horizontal="center" vertical="center"/>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24"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62"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3" xfId="26" applyFont="1" applyFill="1" applyBorder="1" applyAlignment="1">
      <alignment horizontal="center"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14"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7"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41"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0" fontId="15" fillId="0" borderId="11" xfId="26" applyFont="1" applyFill="1" applyBorder="1" applyAlignment="1">
      <alignment horizontal="center" vertical="center"/>
    </xf>
    <xf numFmtId="0" fontId="15" fillId="0" borderId="12"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0"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74"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39"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41"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5" xfId="27" applyFont="1" applyFill="1" applyBorder="1" applyAlignment="1">
      <alignment horizontal="center" vertical="center"/>
    </xf>
    <xf numFmtId="178" fontId="15" fillId="0" borderId="42"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181" fontId="15" fillId="0" borderId="71"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0" fontId="14" fillId="0" borderId="12" xfId="26" applyFont="1" applyFill="1" applyBorder="1" applyAlignment="1">
      <alignment vertical="center"/>
    </xf>
    <xf numFmtId="0" fontId="14" fillId="0" borderId="45" xfId="26" applyFont="1" applyFill="1" applyBorder="1" applyAlignment="1">
      <alignment vertical="center"/>
    </xf>
    <xf numFmtId="0" fontId="15" fillId="0" borderId="77"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5"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45"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wrapText="1"/>
    </xf>
    <xf numFmtId="0" fontId="15" fillId="0" borderId="45"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186" fontId="15" fillId="0" borderId="0" xfId="26" applyNumberFormat="1" applyFont="1" applyFill="1" applyBorder="1" applyAlignment="1" applyProtection="1">
      <alignment horizontal="center" vertical="center"/>
      <protection hidden="1"/>
    </xf>
    <xf numFmtId="0" fontId="20" fillId="0" borderId="0" xfId="26" applyNumberFormat="1" applyFont="1" applyFill="1" applyBorder="1" applyAlignment="1" applyProtection="1">
      <alignment horizontal="left" vertical="center" wrapText="1"/>
      <protection hidden="1"/>
    </xf>
    <xf numFmtId="0" fontId="15" fillId="0" borderId="0" xfId="26" applyFont="1" applyFill="1" applyBorder="1" applyAlignment="1" applyProtection="1">
      <alignment horizontal="center" vertical="center"/>
      <protection hidden="1"/>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15" fillId="0" borderId="34" xfId="29" applyFont="1" applyBorder="1" applyAlignment="1">
      <alignment horizontal="center" vertical="center"/>
    </xf>
    <xf numFmtId="0" fontId="15" fillId="0" borderId="41" xfId="29" applyFont="1" applyBorder="1">
      <alignment vertical="center"/>
    </xf>
    <xf numFmtId="0" fontId="15" fillId="0" borderId="12" xfId="29" applyFont="1" applyBorder="1">
      <alignment vertical="center"/>
    </xf>
    <xf numFmtId="0" fontId="15" fillId="0" borderId="45" xfId="29" applyFont="1" applyBorder="1">
      <alignmen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12" xfId="29" applyNumberFormat="1" applyFont="1" applyFill="1" applyBorder="1" applyAlignment="1">
      <alignment horizontal="right" vertical="center"/>
    </xf>
    <xf numFmtId="181" fontId="15" fillId="0" borderId="45" xfId="29" applyNumberFormat="1"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88"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178" fontId="15" fillId="0" borderId="87"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5" xfId="29" applyFont="1" applyFill="1" applyBorder="1">
      <alignment vertical="center"/>
    </xf>
    <xf numFmtId="0" fontId="15" fillId="0" borderId="60" xfId="29" applyFont="1" applyFill="1" applyBorder="1">
      <alignment vertical="center"/>
    </xf>
    <xf numFmtId="0" fontId="15" fillId="0" borderId="0" xfId="29" applyFont="1" applyFill="1" applyBorder="1">
      <alignment vertical="center"/>
    </xf>
    <xf numFmtId="0" fontId="15" fillId="0" borderId="38" xfId="29" applyFont="1" applyFill="1" applyBorder="1">
      <alignment vertical="center"/>
    </xf>
    <xf numFmtId="0" fontId="15" fillId="0" borderId="60" xfId="29" applyFont="1" applyBorder="1" applyAlignment="1">
      <alignment vertical="center"/>
    </xf>
    <xf numFmtId="0" fontId="9" fillId="0" borderId="0" xfId="5" applyAlignment="1">
      <alignment vertical="center"/>
    </xf>
    <xf numFmtId="0" fontId="9" fillId="0" borderId="38" xfId="5" applyBorder="1" applyAlignment="1">
      <alignment vertical="center"/>
    </xf>
    <xf numFmtId="0" fontId="2" fillId="0" borderId="0" xfId="29" applyFill="1" applyAlignment="1">
      <alignment horizontal="right" vertical="center"/>
    </xf>
    <xf numFmtId="0" fontId="2" fillId="0" borderId="85" xfId="29" applyFill="1" applyBorder="1" applyAlignment="1">
      <alignment horizontal="righ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78" fontId="15" fillId="0" borderId="84" xfId="29" applyNumberFormat="1" applyFont="1" applyFill="1" applyBorder="1" applyAlignment="1">
      <alignment horizontal="righ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187" fontId="15" fillId="0" borderId="88" xfId="29" applyNumberFormat="1" applyFont="1"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0" fontId="9" fillId="0" borderId="0" xfId="5" applyBorder="1" applyAlignment="1">
      <alignment vertical="center"/>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0" fontId="2" fillId="0" borderId="38"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0" fontId="2" fillId="0" borderId="45"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5"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181"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181"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5" xfId="29" applyNumberFormat="1" applyFont="1" applyFill="1" applyBorder="1" applyAlignment="1">
      <alignment horizontal="right" vertical="center"/>
    </xf>
    <xf numFmtId="178" fontId="15" fillId="0" borderId="37" xfId="29" applyNumberFormat="1" applyFont="1" applyFill="1" applyBorder="1" applyAlignment="1">
      <alignment horizontal="right" vertical="center"/>
    </xf>
    <xf numFmtId="178" fontId="15" fillId="0" borderId="49"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178" fontId="15" fillId="0" borderId="40"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5"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5" borderId="72" xfId="30" applyFont="1" applyFill="1" applyBorder="1" applyAlignment="1" applyProtection="1">
      <alignment horizontal="left"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6" xfId="30" applyNumberFormat="1" applyFont="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81" xfId="30" applyFont="1" applyBorder="1" applyAlignment="1" applyProtection="1">
      <alignment horizontal="center" vertical="center" shrinkToFit="1"/>
      <protection locked="0"/>
    </xf>
    <xf numFmtId="188" fontId="27" fillId="7" borderId="134"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0" fontId="27" fillId="6" borderId="57" xfId="30" applyFont="1" applyFill="1" applyBorder="1" applyAlignment="1" applyProtection="1">
      <alignment horizontal="center" vertical="center" wrapText="1"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5"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39"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2" xfId="30" applyFont="1" applyFill="1" applyBorder="1" applyAlignment="1" applyProtection="1">
      <alignment horizontal="center" vertical="center"/>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5" xfId="30" applyFont="1" applyFill="1" applyBorder="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45"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38"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0" xfId="30" applyFont="1" applyFill="1" applyBorder="1" applyAlignment="1" applyProtection="1">
      <alignment horizontal="center" vertical="center"/>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5" xfId="30" applyFont="1" applyFill="1" applyBorder="1" applyAlignment="1" applyProtection="1">
      <alignment vertical="center"/>
    </xf>
    <xf numFmtId="177" fontId="27" fillId="5" borderId="151" xfId="32" applyNumberFormat="1" applyFont="1" applyFill="1" applyBorder="1" applyAlignment="1" applyProtection="1">
      <alignment horizontal="right" vertical="center" shrinkToFit="1"/>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38" xfId="30" applyFont="1" applyFill="1" applyBorder="1" applyAlignment="1" applyProtection="1">
      <alignment horizontal="left" vertical="center"/>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41" xfId="30" applyFont="1" applyFill="1" applyBorder="1" applyProtection="1">
      <alignment vertical="center"/>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textRotation="255" wrapText="1"/>
    </xf>
    <xf numFmtId="0" fontId="27" fillId="5" borderId="45"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0" fontId="27" fillId="5" borderId="11" xfId="30" applyFont="1" applyFill="1" applyBorder="1" applyAlignment="1" applyProtection="1">
      <alignment horizontal="center" vertical="center" textRotation="255" shrinkToFit="1"/>
    </xf>
    <xf numFmtId="0" fontId="27" fillId="5" borderId="45"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49" xfId="30" applyFont="1" applyFill="1" applyBorder="1" applyProtection="1">
      <alignment vertical="center"/>
    </xf>
    <xf numFmtId="0" fontId="27" fillId="5" borderId="40" xfId="30" applyFont="1" applyFill="1" applyBorder="1" applyProtection="1">
      <alignment vertical="center"/>
    </xf>
    <xf numFmtId="0" fontId="27" fillId="5" borderId="0" xfId="30" applyFont="1" applyFill="1" applyProtection="1">
      <alignment vertical="center"/>
    </xf>
    <xf numFmtId="0" fontId="27" fillId="5" borderId="11"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5"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177" fontId="27" fillId="5" borderId="161"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7" fillId="5" borderId="37" xfId="30" applyFont="1" applyFill="1" applyBorder="1" applyProtection="1">
      <alignment vertical="center"/>
    </xf>
    <xf numFmtId="177" fontId="27" fillId="5" borderId="39" xfId="32" applyNumberFormat="1" applyFont="1" applyFill="1" applyBorder="1" applyAlignment="1" applyProtection="1">
      <alignment horizontal="right" vertical="center" shrinkToFit="1"/>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0" fontId="27" fillId="5" borderId="4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5"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5" xfId="32" applyFont="1" applyFill="1" applyBorder="1" applyAlignment="1" applyProtection="1">
      <alignment horizontal="left" vertical="center" shrinkToFit="1"/>
    </xf>
    <xf numFmtId="188" fontId="27" fillId="5" borderId="163" xfId="32" applyNumberFormat="1" applyFont="1" applyFill="1" applyBorder="1" applyAlignment="1" applyProtection="1">
      <alignment horizontal="right" vertical="center" shrinkToFit="1"/>
    </xf>
    <xf numFmtId="188" fontId="27" fillId="5" borderId="46" xfId="32" applyNumberFormat="1" applyFont="1" applyFill="1" applyBorder="1" applyAlignment="1" applyProtection="1">
      <alignment horizontal="right" vertical="center" shrinkToFit="1"/>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0" fontId="27" fillId="5" borderId="81"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77" fontId="27" fillId="5" borderId="169" xfId="32" applyNumberFormat="1" applyFont="1" applyFill="1" applyBorder="1" applyAlignment="1" applyProtection="1">
      <alignment horizontal="right" vertical="center" shrinkToFit="1"/>
    </xf>
    <xf numFmtId="177" fontId="27" fillId="5" borderId="170"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176" fontId="27" fillId="5" borderId="45"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7"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5" xfId="30" applyFont="1" applyFill="1" applyBorder="1" applyAlignment="1" applyProtection="1">
      <alignment horizontal="righ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78" xfId="32" applyNumberFormat="1" applyFont="1" applyFill="1" applyBorder="1" applyAlignment="1" applyProtection="1">
      <alignment horizontal="right" vertical="center" shrinkToFit="1"/>
    </xf>
    <xf numFmtId="189" fontId="27" fillId="5" borderId="179" xfId="32" applyNumberFormat="1" applyFont="1" applyFill="1" applyBorder="1" applyAlignment="1" applyProtection="1">
      <alignment horizontal="right" vertical="center" shrinkToFit="1"/>
    </xf>
    <xf numFmtId="189" fontId="27" fillId="5" borderId="180"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88" fontId="27" fillId="5" borderId="181" xfId="32" applyNumberFormat="1" applyFont="1" applyFill="1" applyBorder="1" applyAlignment="1" applyProtection="1">
      <alignment horizontal="right" vertical="center" shrinkToFit="1"/>
    </xf>
    <xf numFmtId="188" fontId="27" fillId="5" borderId="182" xfId="32" applyNumberFormat="1" applyFont="1" applyFill="1" applyBorder="1" applyAlignment="1" applyProtection="1">
      <alignment horizontal="right" vertical="center" shrinkToFit="1"/>
    </xf>
    <xf numFmtId="188" fontId="27" fillId="5" borderId="183" xfId="32" applyNumberFormat="1" applyFont="1" applyFill="1" applyBorder="1" applyAlignment="1" applyProtection="1">
      <alignment horizontal="right" vertical="center" shrinkToFit="1"/>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72"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5"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178" fontId="10" fillId="0" borderId="15" xfId="36" applyNumberFormat="1" applyFont="1" applyBorder="1" applyAlignment="1">
      <alignment horizontal="center" vertical="center" wrapText="1"/>
    </xf>
    <xf numFmtId="178" fontId="10" fillId="0" borderId="46"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1" xfId="4" applyFont="1" applyFill="1" applyBorder="1" applyAlignment="1">
      <alignment vertical="center" wrapText="1"/>
    </xf>
    <xf numFmtId="0" fontId="8" fillId="0" borderId="45"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protection locked="0"/>
    </xf>
    <xf numFmtId="0" fontId="2" fillId="0" borderId="45" xfId="34" applyFont="1" applyFill="1" applyBorder="1" applyAlignment="1" applyProtection="1">
      <alignment horizontal="left" vertical="top"/>
      <protection locked="0"/>
    </xf>
    <xf numFmtId="0" fontId="2" fillId="0" borderId="60" xfId="34" applyFont="1" applyFill="1" applyBorder="1" applyAlignment="1" applyProtection="1">
      <alignment horizontal="left" vertical="top"/>
      <protection locked="0"/>
    </xf>
    <xf numFmtId="0" fontId="2" fillId="0" borderId="0" xfId="34" applyFont="1" applyFill="1" applyBorder="1" applyAlignment="1" applyProtection="1">
      <alignment horizontal="left" vertical="top"/>
      <protection locked="0"/>
    </xf>
    <xf numFmtId="0" fontId="2" fillId="0" borderId="38" xfId="34" applyFont="1" applyFill="1" applyBorder="1" applyAlignment="1" applyProtection="1">
      <alignment horizontal="left" vertical="top"/>
      <protection locked="0"/>
    </xf>
    <xf numFmtId="0" fontId="2" fillId="0" borderId="37" xfId="34" applyFont="1" applyFill="1" applyBorder="1" applyAlignment="1" applyProtection="1">
      <alignment horizontal="left" vertical="top"/>
      <protection locked="0"/>
    </xf>
    <xf numFmtId="0" fontId="2" fillId="0" borderId="49" xfId="34" applyFont="1" applyFill="1" applyBorder="1" applyAlignment="1" applyProtection="1">
      <alignment horizontal="left" vertical="top"/>
      <protection locked="0"/>
    </xf>
    <xf numFmtId="0" fontId="2" fillId="0" borderId="40" xfId="34" applyFont="1" applyFill="1" applyBorder="1" applyAlignment="1" applyProtection="1">
      <alignment horizontal="left" vertical="top"/>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5"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6"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8" xfId="35" applyNumberFormat="1" applyFont="1" applyFill="1" applyBorder="1" applyAlignment="1">
      <alignment horizontal="center" vertical="center"/>
    </xf>
    <xf numFmtId="188" fontId="2" fillId="5" borderId="34" xfId="35" applyNumberFormat="1" applyFont="1" applyFill="1" applyBorder="1" applyAlignment="1">
      <alignment horizontal="center" vertical="center"/>
    </xf>
    <xf numFmtId="0" fontId="2" fillId="0" borderId="34" xfId="34" applyFont="1" applyFill="1" applyBorder="1" applyAlignment="1">
      <alignment horizontal="center" vertical="center"/>
    </xf>
    <xf numFmtId="0" fontId="2" fillId="0" borderId="41" xfId="34" applyFont="1" applyFill="1" applyBorder="1" applyAlignment="1">
      <alignment horizontal="center" vertical="center"/>
    </xf>
    <xf numFmtId="0" fontId="2" fillId="0" borderId="45"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188" fontId="2" fillId="5" borderId="189" xfId="35" applyNumberFormat="1" applyFont="1" applyFill="1" applyBorder="1" applyAlignment="1">
      <alignment horizontal="center" vertical="center"/>
    </xf>
    <xf numFmtId="188" fontId="2" fillId="5" borderId="46" xfId="35"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188" fontId="2"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桁区切り 6" xfId="40"/>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7 2" xfId="42"/>
    <cellStyle name="標準 8" xfId="41"/>
    <cellStyle name="標準 9"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455208</c:v>
                </c:pt>
                <c:pt idx="1">
                  <c:v>291566</c:v>
                </c:pt>
                <c:pt idx="2">
                  <c:v>294307</c:v>
                </c:pt>
                <c:pt idx="3">
                  <c:v>291709</c:v>
                </c:pt>
                <c:pt idx="4">
                  <c:v>402995</c:v>
                </c:pt>
              </c:numCache>
            </c:numRef>
          </c:val>
          <c:smooth val="0"/>
        </c:ser>
        <c:dLbls>
          <c:showLegendKey val="0"/>
          <c:showVal val="0"/>
          <c:showCatName val="0"/>
          <c:showSerName val="0"/>
          <c:showPercent val="0"/>
          <c:showBubbleSize val="0"/>
        </c:dLbls>
        <c:marker val="1"/>
        <c:smooth val="0"/>
        <c:axId val="88291200"/>
        <c:axId val="107089920"/>
      </c:lineChart>
      <c:catAx>
        <c:axId val="88291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89920"/>
        <c:crosses val="autoZero"/>
        <c:auto val="1"/>
        <c:lblAlgn val="ctr"/>
        <c:lblOffset val="100"/>
        <c:tickLblSkip val="1"/>
        <c:tickMarkSkip val="1"/>
        <c:noMultiLvlLbl val="0"/>
      </c:catAx>
      <c:valAx>
        <c:axId val="10708992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291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5.05</c:v>
                </c:pt>
                <c:pt idx="1">
                  <c:v>6.61</c:v>
                </c:pt>
                <c:pt idx="2">
                  <c:v>6.05</c:v>
                </c:pt>
                <c:pt idx="3">
                  <c:v>4.75</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55.4</c:v>
                </c:pt>
                <c:pt idx="1">
                  <c:v>56.36</c:v>
                </c:pt>
                <c:pt idx="2">
                  <c:v>59.95</c:v>
                </c:pt>
                <c:pt idx="3">
                  <c:v>62.06</c:v>
                </c:pt>
                <c:pt idx="4">
                  <c:v>57.37</c:v>
                </c:pt>
              </c:numCache>
            </c:numRef>
          </c:val>
        </c:ser>
        <c:dLbls>
          <c:showLegendKey val="0"/>
          <c:showVal val="0"/>
          <c:showCatName val="0"/>
          <c:showSerName val="0"/>
          <c:showPercent val="0"/>
          <c:showBubbleSize val="0"/>
        </c:dLbls>
        <c:gapWidth val="250"/>
        <c:overlap val="100"/>
        <c:axId val="80832384"/>
        <c:axId val="8083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7.78</c:v>
                </c:pt>
                <c:pt idx="1">
                  <c:v>0</c:v>
                </c:pt>
                <c:pt idx="2">
                  <c:v>1.68</c:v>
                </c:pt>
                <c:pt idx="3">
                  <c:v>1.1499999999999999</c:v>
                </c:pt>
                <c:pt idx="4">
                  <c:v>0.3</c:v>
                </c:pt>
              </c:numCache>
            </c:numRef>
          </c:val>
          <c:smooth val="0"/>
        </c:ser>
        <c:dLbls>
          <c:showLegendKey val="0"/>
          <c:showVal val="0"/>
          <c:showCatName val="0"/>
          <c:showSerName val="0"/>
          <c:showPercent val="0"/>
          <c:showBubbleSize val="0"/>
        </c:dLbls>
        <c:marker val="1"/>
        <c:smooth val="0"/>
        <c:axId val="80832384"/>
        <c:axId val="80834560"/>
      </c:lineChart>
      <c:catAx>
        <c:axId val="8083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834560"/>
        <c:crosses val="autoZero"/>
        <c:auto val="1"/>
        <c:lblAlgn val="ctr"/>
        <c:lblOffset val="100"/>
        <c:tickLblSkip val="1"/>
        <c:tickMarkSkip val="1"/>
        <c:noMultiLvlLbl val="0"/>
      </c:catAx>
      <c:valAx>
        <c:axId val="8083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83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0.34</c:v>
                </c:pt>
                <c:pt idx="4">
                  <c:v>#N/A</c:v>
                </c:pt>
                <c:pt idx="5">
                  <c:v>0.16</c:v>
                </c:pt>
                <c:pt idx="6">
                  <c:v>#N/A</c:v>
                </c:pt>
                <c:pt idx="7">
                  <c:v>0.71</c:v>
                </c:pt>
                <c:pt idx="8">
                  <c:v>#N/A</c:v>
                </c:pt>
                <c:pt idx="9">
                  <c:v>0.23</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0.13</c:v>
                </c:pt>
                <c:pt idx="4">
                  <c:v>#N/A</c:v>
                </c:pt>
                <c:pt idx="5">
                  <c:v>0.09</c:v>
                </c:pt>
                <c:pt idx="6">
                  <c:v>#N/A</c:v>
                </c:pt>
                <c:pt idx="7">
                  <c:v>0.3</c:v>
                </c:pt>
                <c:pt idx="8">
                  <c:v>#N/A</c:v>
                </c:pt>
                <c:pt idx="9">
                  <c:v>0.33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0.57999999999999996</c:v>
                </c:pt>
                <c:pt idx="4">
                  <c:v>#N/A</c:v>
                </c:pt>
                <c:pt idx="5">
                  <c:v>0.38</c:v>
                </c:pt>
                <c:pt idx="6">
                  <c:v>#N/A</c:v>
                </c:pt>
                <c:pt idx="7">
                  <c:v>1.54</c:v>
                </c:pt>
                <c:pt idx="8">
                  <c:v>#N/A</c:v>
                </c:pt>
                <c:pt idx="9">
                  <c:v>0.37</c:v>
                </c:pt>
              </c:numCache>
            </c:numRef>
          </c:val>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0.36</c:v>
                </c:pt>
                <c:pt idx="2">
                  <c:v>#N/A</c:v>
                </c:pt>
                <c:pt idx="3">
                  <c:v>0.43</c:v>
                </c:pt>
                <c:pt idx="4">
                  <c:v>#N/A</c:v>
                </c:pt>
                <c:pt idx="5">
                  <c:v>0.88</c:v>
                </c:pt>
                <c:pt idx="6">
                  <c:v>#N/A</c:v>
                </c:pt>
                <c:pt idx="7">
                  <c:v>0.64</c:v>
                </c:pt>
                <c:pt idx="8">
                  <c:v>#N/A</c:v>
                </c:pt>
                <c:pt idx="9">
                  <c:v>0.46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2.61</c:v>
                </c:pt>
                <c:pt idx="2">
                  <c:v>#N/A</c:v>
                </c:pt>
                <c:pt idx="3">
                  <c:v>4.92</c:v>
                </c:pt>
                <c:pt idx="4">
                  <c:v>#N/A</c:v>
                </c:pt>
                <c:pt idx="5">
                  <c:v>4.57</c:v>
                </c:pt>
                <c:pt idx="6">
                  <c:v>#N/A</c:v>
                </c:pt>
                <c:pt idx="7">
                  <c:v>3.05</c:v>
                </c:pt>
                <c:pt idx="8">
                  <c:v>#N/A</c:v>
                </c:pt>
                <c:pt idx="9">
                  <c:v>2.73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5.05</c:v>
                </c:pt>
                <c:pt idx="2">
                  <c:v>#N/A</c:v>
                </c:pt>
                <c:pt idx="3">
                  <c:v>6.61</c:v>
                </c:pt>
                <c:pt idx="4">
                  <c:v>#N/A</c:v>
                </c:pt>
                <c:pt idx="5">
                  <c:v>6.05</c:v>
                </c:pt>
                <c:pt idx="6">
                  <c:v>#N/A</c:v>
                </c:pt>
                <c:pt idx="7">
                  <c:v>4.74</c:v>
                </c:pt>
                <c:pt idx="8">
                  <c:v>#N/A</c:v>
                </c:pt>
                <c:pt idx="9">
                  <c:v>4.66</c:v>
                </c:pt>
              </c:numCache>
            </c:numRef>
          </c:val>
        </c:ser>
        <c:dLbls>
          <c:showLegendKey val="0"/>
          <c:showVal val="0"/>
          <c:showCatName val="0"/>
          <c:showSerName val="0"/>
          <c:showPercent val="0"/>
          <c:showBubbleSize val="0"/>
        </c:dLbls>
        <c:gapWidth val="150"/>
        <c:overlap val="100"/>
        <c:axId val="179092864"/>
        <c:axId val="179098752"/>
      </c:barChart>
      <c:catAx>
        <c:axId val="17909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098752"/>
        <c:crosses val="autoZero"/>
        <c:auto val="1"/>
        <c:lblAlgn val="ctr"/>
        <c:lblOffset val="100"/>
        <c:tickLblSkip val="1"/>
        <c:tickMarkSkip val="1"/>
        <c:noMultiLvlLbl val="0"/>
      </c:catAx>
      <c:valAx>
        <c:axId val="17909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09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127</c:v>
                </c:pt>
                <c:pt idx="5">
                  <c:v>118</c:v>
                </c:pt>
                <c:pt idx="8">
                  <c:v>105</c:v>
                </c:pt>
                <c:pt idx="11">
                  <c:v>106</c:v>
                </c:pt>
                <c:pt idx="14">
                  <c:v>106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8</c:v>
                </c:pt>
                <c:pt idx="6">
                  <c:v>8</c:v>
                </c:pt>
                <c:pt idx="9">
                  <c:v>9</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c:v>
                </c:pt>
                <c:pt idx="3">
                  <c:v>33</c:v>
                </c:pt>
                <c:pt idx="6">
                  <c:v>29</c:v>
                </c:pt>
                <c:pt idx="9">
                  <c:v>20</c:v>
                </c:pt>
                <c:pt idx="12">
                  <c:v>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95</c:v>
                </c:pt>
                <c:pt idx="3">
                  <c:v>84</c:v>
                </c:pt>
                <c:pt idx="6">
                  <c:v>84</c:v>
                </c:pt>
                <c:pt idx="9">
                  <c:v>90</c:v>
                </c:pt>
                <c:pt idx="12">
                  <c:v>92</c:v>
                </c:pt>
              </c:numCache>
            </c:numRef>
          </c:val>
        </c:ser>
        <c:dLbls>
          <c:showLegendKey val="0"/>
          <c:showVal val="0"/>
          <c:showCatName val="0"/>
          <c:showSerName val="0"/>
          <c:showPercent val="0"/>
          <c:showBubbleSize val="0"/>
        </c:dLbls>
        <c:gapWidth val="100"/>
        <c:overlap val="100"/>
        <c:axId val="88236032"/>
        <c:axId val="8823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c:v>
                </c:pt>
                <c:pt idx="2">
                  <c:v>#N/A</c:v>
                </c:pt>
                <c:pt idx="3">
                  <c:v>#N/A</c:v>
                </c:pt>
                <c:pt idx="4">
                  <c:v>7</c:v>
                </c:pt>
                <c:pt idx="5">
                  <c:v>#N/A</c:v>
                </c:pt>
                <c:pt idx="6">
                  <c:v>#N/A</c:v>
                </c:pt>
                <c:pt idx="7">
                  <c:v>16</c:v>
                </c:pt>
                <c:pt idx="8">
                  <c:v>#N/A</c:v>
                </c:pt>
                <c:pt idx="9">
                  <c:v>#N/A</c:v>
                </c:pt>
                <c:pt idx="10">
                  <c:v>13</c:v>
                </c:pt>
                <c:pt idx="11">
                  <c:v>#N/A</c:v>
                </c:pt>
                <c:pt idx="12">
                  <c:v>#N/A</c:v>
                </c:pt>
                <c:pt idx="13">
                  <c:v>15</c:v>
                </c:pt>
                <c:pt idx="14">
                  <c:v>#N/A</c:v>
                </c:pt>
              </c:numCache>
            </c:numRef>
          </c:val>
          <c:smooth val="0"/>
        </c:ser>
        <c:dLbls>
          <c:showLegendKey val="0"/>
          <c:showVal val="0"/>
          <c:showCatName val="0"/>
          <c:showSerName val="0"/>
          <c:showPercent val="0"/>
          <c:showBubbleSize val="0"/>
        </c:dLbls>
        <c:marker val="1"/>
        <c:smooth val="0"/>
        <c:axId val="88236032"/>
        <c:axId val="88237952"/>
      </c:lineChart>
      <c:catAx>
        <c:axId val="882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237952"/>
        <c:crosses val="autoZero"/>
        <c:auto val="1"/>
        <c:lblAlgn val="ctr"/>
        <c:lblOffset val="100"/>
        <c:tickLblSkip val="1"/>
        <c:tickMarkSkip val="1"/>
        <c:noMultiLvlLbl val="0"/>
      </c:catAx>
      <c:valAx>
        <c:axId val="8823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1137</c:v>
                </c:pt>
                <c:pt idx="5">
                  <c:v>1144</c:v>
                </c:pt>
                <c:pt idx="8">
                  <c:v>1120</c:v>
                </c:pt>
                <c:pt idx="11">
                  <c:v>1092</c:v>
                </c:pt>
                <c:pt idx="14">
                  <c:v>1079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c:v>
                </c:pt>
                <c:pt idx="5">
                  <c:v>5</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954</c:v>
                </c:pt>
                <c:pt idx="5">
                  <c:v>941</c:v>
                </c:pt>
                <c:pt idx="8">
                  <c:v>963</c:v>
                </c:pt>
                <c:pt idx="11">
                  <c:v>1057</c:v>
                </c:pt>
                <c:pt idx="14">
                  <c:v>1088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405</c:v>
                </c:pt>
                <c:pt idx="3">
                  <c:v>274</c:v>
                </c:pt>
                <c:pt idx="6">
                  <c:v>240</c:v>
                </c:pt>
                <c:pt idx="9">
                  <c:v>254</c:v>
                </c:pt>
                <c:pt idx="12">
                  <c:v>239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104</c:v>
                </c:pt>
                <c:pt idx="3">
                  <c:v>161</c:v>
                </c:pt>
                <c:pt idx="6">
                  <c:v>152</c:v>
                </c:pt>
                <c:pt idx="9">
                  <c:v>145</c:v>
                </c:pt>
                <c:pt idx="12">
                  <c:v>132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263</c:v>
                </c:pt>
                <c:pt idx="3">
                  <c:v>248</c:v>
                </c:pt>
                <c:pt idx="6">
                  <c:v>227</c:v>
                </c:pt>
                <c:pt idx="9">
                  <c:v>225</c:v>
                </c:pt>
                <c:pt idx="12">
                  <c:v>190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989</c:v>
                </c:pt>
                <c:pt idx="3">
                  <c:v>975</c:v>
                </c:pt>
                <c:pt idx="6">
                  <c:v>954</c:v>
                </c:pt>
                <c:pt idx="9">
                  <c:v>941</c:v>
                </c:pt>
                <c:pt idx="12">
                  <c:v>941</c:v>
                </c:pt>
              </c:numCache>
            </c:numRef>
          </c:val>
        </c:ser>
        <c:dLbls>
          <c:showLegendKey val="0"/>
          <c:showVal val="0"/>
          <c:showCatName val="0"/>
          <c:showSerName val="0"/>
          <c:showPercent val="0"/>
          <c:showBubbleSize val="0"/>
        </c:dLbls>
        <c:gapWidth val="100"/>
        <c:overlap val="100"/>
        <c:axId val="179029888"/>
        <c:axId val="17904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9029888"/>
        <c:axId val="179040256"/>
      </c:lineChart>
      <c:catAx>
        <c:axId val="1790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040256"/>
        <c:crosses val="autoZero"/>
        <c:auto val="1"/>
        <c:lblAlgn val="ctr"/>
        <c:lblOffset val="100"/>
        <c:tickLblSkip val="1"/>
        <c:tickMarkSkip val="1"/>
        <c:noMultiLvlLbl val="0"/>
      </c:catAx>
      <c:valAx>
        <c:axId val="17904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02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{514D8D37-A8D4-4684-82DA-8699C39A37DF}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2A9-43C0-A6E1-61D7F876611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{CE5B46A4-F83F-48A8-AA15-2C3A7FF5CD6F}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2A9-43C0-A6E1-61D7F876611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{3D9F7F34-6909-4910-8EF6-65EA4401CC5A}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2A9-43C0-A6E1-61D7F876611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{6BF27888-A0D1-4C8F-B1B5-5F736FA4ED21}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2A9-43C0-A6E1-61D7F876611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{82C1A955-83C6-4BBB-B65C-924C3A323972}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2A9-43C0-A6E1-61D7F876611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2A9-43C0-A6E1-61D7F876611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{178E342B-14AC-4708-BFF7-50CB86630727}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2A9-43C0-A6E1-61D7F876611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{74CCC40E-6A05-465F-90C5-2E30CF4CB7F4}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2A9-43C0-A6E1-61D7F876611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{2320C97B-B478-4103-B23B-C6A7EDDBC817}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2A9-43C0-A6E1-61D7F876611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{464C6461-07E2-444B-B0DB-B7C3B408D8FC}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2A9-43C0-A6E1-61D7F876611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{30BAF267-C397-4480-9681-3AD2665D74E6}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2A9-43C0-A6E1-61D7F876611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2A9-43C0-A6E1-61D7F876611C}"/>
            </c:ext>
          </c:extLst>
        </c:ser>
        <c:dLbls>
          <c:showLegendKey val="0"/>
          <c:showVal val="0"/>
          <c:showCatName val="0"/>
          <c:showSerName val="0"/>
          <c:showPercent val="0"/>
          <c:showBubbleSize val="0"/>
        </c:dLbls>
        <c:axId val="180300416"/>
        <c:axId val="180310784"/>
      </c:scatterChart>
      <c:valAx>
        <c:axId val="180300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310784"/>
        <c:crosses val="autoZero"/>
        <c:crossBetween val="midCat"/>
      </c:valAx>
      <c:valAx>
        <c:axId val="180310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300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{7C730A11-662F-4BE4-AFF4-E41318E0DFFA}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311-45FE-8BEC-F40223FC495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{6C84941B-82EC-4F51-AA87-B4657B36523A}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311-45FE-8BEC-F40223FC495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{6DC8F180-6A87-49D9-B6C2-C26AEFB2749C}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311-45FE-8BEC-F40223FC495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{E24CFDDE-2F83-4B98-9C30-6610F94D0FF9}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311-45FE-8BEC-F40223FC495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{4341A848-7550-43EE-B88A-74DE038AE89A}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311-45FE-8BEC-F40223FC495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1.6</c:v>
                </c:pt>
                <c:pt idx="2">
                  <c:v>1.2</c:v>
                </c:pt>
                <c:pt idx="3">
                  <c:v>1.3</c:v>
                </c:pt>
                <c:pt idx="4">
                  <c:v>1.6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C311-45FE-8BEC-F40223FC495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{DE912FC3-E077-4C87-90E3-202E2DE32EE7}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311-45FE-8BEC-F40223FC495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{C1DD5A03-438F-4DBD-A398-A4F57308FFBF}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311-45FE-8BEC-F40223FC495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{10D451E4-4528-4A52-9F37-4CEC9A93DD85}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311-45FE-8BEC-F40223FC495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{037CA59C-FB3D-4755-AC37-54D9A496BED7}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311-45FE-8BEC-F40223FC495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{0CF34C3A-2209-4E8B-B223-E00B3A301251}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311-45FE-8BEC-F40223FC495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C311-45FE-8BEC-F40223FC4951}"/>
            </c:ext>
          </c:extLst>
        </c:ser>
        <c:dLbls>
          <c:showLegendKey val="0"/>
          <c:showVal val="0"/>
          <c:showCatName val="0"/>
          <c:showSerName val="0"/>
          <c:showPercent val="0"/>
          <c:showBubbleSize val="0"/>
        </c:dLbls>
        <c:axId val="179903104"/>
        <c:axId val="179921664"/>
      </c:scatterChart>
      <c:valAx>
        <c:axId val="179903104"/>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921664"/>
        <c:crosses val="autoZero"/>
        <c:crossBetween val="midCat"/>
      </c:valAx>
      <c:valAx>
        <c:axId val="1799216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903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
1,925
18.58
2,797,016
2,747,477
49,539
1,061,587
941,197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地方消費税交付金の伸びにより基準財政収入額が増えたが、新規項目として人口減少等特別対策事業費の増加等により基準財政需要額も伸びたことで、前年比で横ばいとなった。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60537</xdr:rowOff>
    </xdr:from>
    <xdr:to>
      <xdr:col>7</xdr:col>
      <xdr:colOff>152400</xdr:colOff>
      <xdr:row>44</xdr:row>
      <xdr:rowOff>60537</xdr:rowOff>
    </xdr:to>
    <xdr:cxnSp macro="">
      <xdr:nvCxnSpPr>
        <xdr:cNvPr id="67" name="直線コネクタ 66"/>
        <xdr:cNvCxnSpPr/>
      </xdr:nvCxnSpPr>
      <xdr:spPr>
        <a:xfrm>
          <a:off x="4114800" y="7604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60537</xdr:rowOff>
    </xdr:from>
    <xdr:to>
      <xdr:col>6</xdr:col>
      <xdr:colOff>0</xdr:colOff>
      <xdr:row>44</xdr:row>
      <xdr:rowOff>68580</xdr:rowOff>
    </xdr:to>
    <xdr:cxnSp macro="">
      <xdr:nvCxnSpPr>
        <xdr:cNvPr id="70" name="直線コネクタ 69"/>
        <xdr:cNvCxnSpPr/>
      </xdr:nvCxnSpPr>
      <xdr:spPr>
        <a:xfrm flipV="1">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68580</xdr:rowOff>
    </xdr:to>
    <xdr:cxnSp macro="">
      <xdr:nvCxnSpPr>
        <xdr:cNvPr id="73" name="直線コネクタ 72"/>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68580</xdr:rowOff>
    </xdr:to>
    <xdr:cxnSp macro="">
      <xdr:nvCxnSpPr>
        <xdr:cNvPr id="76" name="直線コネクタ 75"/>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6" name="円/楕円 85"/>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153264</xdr:rowOff>
    </xdr:from>
    <xdr:ext cx="762000" cy="259045"/>
    <xdr:sp macro="" textlink="">
      <xdr:nvSpPr>
        <xdr:cNvPr id="87" name="財政力該当値テキスト"/>
        <xdr:cNvSpPr txBox="1"/>
      </xdr:nvSpPr>
      <xdr:spPr>
        <a:xfrm>
          <a:off x="5041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9737</xdr:rowOff>
    </xdr:from>
    <xdr:to>
      <xdr:col>6</xdr:col>
      <xdr:colOff>50800</xdr:colOff>
      <xdr:row>44</xdr:row>
      <xdr:rowOff>111337</xdr:rowOff>
    </xdr:to>
    <xdr:sp macro="" textlink="">
      <xdr:nvSpPr>
        <xdr:cNvPr id="88" name="円/楕円 87"/>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96114</xdr:rowOff>
    </xdr:from>
    <xdr:ext cx="736600" cy="259045"/>
    <xdr:sp macro="" textlink="">
      <xdr:nvSpPr>
        <xdr:cNvPr id="89" name="テキスト ボックス 88"/>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90" name="円/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2" name="円/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3" name="テキスト ボックス 92"/>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4" name="円/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経常的一般財源として、地方消費税交付金や普通交付税の人口減少等特別対策事業費分が伸びたことが減少要因となっている。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41783</xdr:rowOff>
    </xdr:from>
    <xdr:to>
      <xdr:col>7</xdr:col>
      <xdr:colOff>152400</xdr:colOff>
      <xdr:row>64</xdr:row>
      <xdr:rowOff>114173</xdr:rowOff>
    </xdr:to>
    <xdr:cxnSp macro="">
      <xdr:nvCxnSpPr>
        <xdr:cNvPr id="128" name="直線コネクタ 127"/>
        <xdr:cNvCxnSpPr/>
      </xdr:nvCxnSpPr>
      <xdr:spPr>
        <a:xfrm flipV="1">
          <a:off x="4114800" y="110145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64</xdr:row>
      <xdr:rowOff>114173</xdr:rowOff>
    </xdr:to>
    <xdr:cxnSp macro="">
      <xdr:nvCxnSpPr>
        <xdr:cNvPr id="131" name="直線コネクタ 130"/>
        <xdr:cNvCxnSpPr/>
      </xdr:nvCxnSpPr>
      <xdr:spPr>
        <a:xfrm>
          <a:off x="3225800" y="110266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64</xdr:row>
      <xdr:rowOff>85217</xdr:rowOff>
    </xdr:to>
    <xdr:cxnSp macro="">
      <xdr:nvCxnSpPr>
        <xdr:cNvPr id="134" name="直線コネクタ 133"/>
        <xdr:cNvCxnSpPr/>
      </xdr:nvCxnSpPr>
      <xdr:spPr>
        <a:xfrm flipV="1">
          <a:off x="2336800" y="1102664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44196</xdr:rowOff>
    </xdr:from>
    <xdr:to>
      <xdr:col>3</xdr:col>
      <xdr:colOff>279400</xdr:colOff>
      <xdr:row>64</xdr:row>
      <xdr:rowOff>85217</xdr:rowOff>
    </xdr:to>
    <xdr:cxnSp macro="">
      <xdr:nvCxnSpPr>
        <xdr:cNvPr id="137" name="直線コネクタ 136"/>
        <xdr:cNvCxnSpPr/>
      </xdr:nvCxnSpPr>
      <xdr:spPr>
        <a:xfrm>
          <a:off x="1447800" y="1101699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162433</xdr:rowOff>
    </xdr:from>
    <xdr:to>
      <xdr:col>7</xdr:col>
      <xdr:colOff>203200</xdr:colOff>
      <xdr:row>64</xdr:row>
      <xdr:rowOff>92583</xdr:rowOff>
    </xdr:to>
    <xdr:sp macro="" textlink="">
      <xdr:nvSpPr>
        <xdr:cNvPr id="147" name="円/楕円 146"/>
        <xdr:cNvSpPr/>
      </xdr:nvSpPr>
      <xdr:spPr>
        <a:xfrm>
          <a:off x="4902200" y="109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7510</xdr:rowOff>
    </xdr:from>
    <xdr:ext cx="762000" cy="259045"/>
    <xdr:sp macro="" textlink="">
      <xdr:nvSpPr>
        <xdr:cNvPr id="148" name="財政構造の弾力性該当値テキスト"/>
        <xdr:cNvSpPr txBox="1"/>
      </xdr:nvSpPr>
      <xdr:spPr>
        <a:xfrm>
          <a:off x="5041900" y="1080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63373</xdr:rowOff>
    </xdr:from>
    <xdr:to>
      <xdr:col>6</xdr:col>
      <xdr:colOff>50800</xdr:colOff>
      <xdr:row>64</xdr:row>
      <xdr:rowOff>164973</xdr:rowOff>
    </xdr:to>
    <xdr:sp macro="" textlink="">
      <xdr:nvSpPr>
        <xdr:cNvPr id="149" name="円/楕円 148"/>
        <xdr:cNvSpPr/>
      </xdr:nvSpPr>
      <xdr:spPr>
        <a:xfrm>
          <a:off x="40640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3700</xdr:rowOff>
    </xdr:from>
    <xdr:ext cx="736600" cy="259045"/>
    <xdr:sp macro="" textlink="">
      <xdr:nvSpPr>
        <xdr:cNvPr id="150" name="テキスト ボックス 149"/>
        <xdr:cNvSpPr txBox="1"/>
      </xdr:nvSpPr>
      <xdr:spPr>
        <a:xfrm>
          <a:off x="3733800" y="1080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1" name="円/楕円 150"/>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114825</xdr:rowOff>
    </xdr:from>
    <xdr:ext cx="762000" cy="259045"/>
    <xdr:sp macro="" textlink="">
      <xdr:nvSpPr>
        <xdr:cNvPr id="152" name="テキスト ボックス 151"/>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34417</xdr:rowOff>
    </xdr:from>
    <xdr:to>
      <xdr:col>3</xdr:col>
      <xdr:colOff>330200</xdr:colOff>
      <xdr:row>64</xdr:row>
      <xdr:rowOff>136017</xdr:rowOff>
    </xdr:to>
    <xdr:sp macro="" textlink="">
      <xdr:nvSpPr>
        <xdr:cNvPr id="153" name="円/楕円 152"/>
        <xdr:cNvSpPr/>
      </xdr:nvSpPr>
      <xdr:spPr>
        <a:xfrm>
          <a:off x="22860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120794</xdr:rowOff>
    </xdr:from>
    <xdr:ext cx="762000" cy="259045"/>
    <xdr:sp macro="" textlink="">
      <xdr:nvSpPr>
        <xdr:cNvPr id="154" name="テキスト ボックス 153"/>
        <xdr:cNvSpPr txBox="1"/>
      </xdr:nvSpPr>
      <xdr:spPr>
        <a:xfrm>
          <a:off x="1955800" y="1109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55" name="円/楕円 154"/>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56" name="テキスト ボックス 155"/>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人件費については、年金一元化に伴い地方公務員共済組合負担金が増えたことで微増となっている。</a:t>
          </a:r>
          <a:endParaRPr kumimoji="1" lang="en-US" altLang="ja-JP" sz="1300">
            <a:latin typeface="ＭＳ Ｐゴシック"/>
          </a:endParaRPr>
        </a:p>
        <a:p>
          <a:r>
            <a:rPr kumimoji="1" lang="ja-JP" altLang="en-US" sz="1300">
              <a:latin typeface="ＭＳ Ｐゴシック"/>
            </a:rPr>
            <a:t>物件費については、マイナンバー制度導入に伴うシステム委託や新清掃センター整備に伴う調査委託などが増えたことで大幅増となっている。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50217</xdr:rowOff>
    </xdr:from>
    <xdr:to>
      <xdr:col>7</xdr:col>
      <xdr:colOff>152400</xdr:colOff>
      <xdr:row>83</xdr:row>
      <xdr:rowOff>86030</xdr:rowOff>
    </xdr:to>
    <xdr:cxnSp macro="">
      <xdr:nvCxnSpPr>
        <xdr:cNvPr id="190" name="直線コネクタ 189"/>
        <xdr:cNvCxnSpPr/>
      </xdr:nvCxnSpPr>
      <xdr:spPr>
        <a:xfrm>
          <a:off x="4114800" y="14280567"/>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50217</xdr:rowOff>
    </xdr:from>
    <xdr:to>
      <xdr:col>6</xdr:col>
      <xdr:colOff>0</xdr:colOff>
      <xdr:row>83</xdr:row>
      <xdr:rowOff>51445</xdr:rowOff>
    </xdr:to>
    <xdr:cxnSp macro="">
      <xdr:nvCxnSpPr>
        <xdr:cNvPr id="193" name="直線コネクタ 192"/>
        <xdr:cNvCxnSpPr/>
      </xdr:nvCxnSpPr>
      <xdr:spPr>
        <a:xfrm flipV="1">
          <a:off x="3225800" y="14280567"/>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51445</xdr:rowOff>
    </xdr:from>
    <xdr:to>
      <xdr:col>4</xdr:col>
      <xdr:colOff>482600</xdr:colOff>
      <xdr:row>83</xdr:row>
      <xdr:rowOff>62097</xdr:rowOff>
    </xdr:to>
    <xdr:cxnSp macro="">
      <xdr:nvCxnSpPr>
        <xdr:cNvPr id="196" name="直線コネクタ 195"/>
        <xdr:cNvCxnSpPr/>
      </xdr:nvCxnSpPr>
      <xdr:spPr>
        <a:xfrm flipV="1">
          <a:off x="2336800" y="14281795"/>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55080</xdr:rowOff>
    </xdr:from>
    <xdr:to>
      <xdr:col>3</xdr:col>
      <xdr:colOff>279400</xdr:colOff>
      <xdr:row>83</xdr:row>
      <xdr:rowOff>62097</xdr:rowOff>
    </xdr:to>
    <xdr:cxnSp macro="">
      <xdr:nvCxnSpPr>
        <xdr:cNvPr id="199" name="直線コネクタ 198"/>
        <xdr:cNvCxnSpPr/>
      </xdr:nvCxnSpPr>
      <xdr:spPr>
        <a:xfrm>
          <a:off x="1447800" y="14285430"/>
          <a:ext cx="8890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35230</xdr:rowOff>
    </xdr:from>
    <xdr:to>
      <xdr:col>7</xdr:col>
      <xdr:colOff>203200</xdr:colOff>
      <xdr:row>83</xdr:row>
      <xdr:rowOff>136830</xdr:rowOff>
    </xdr:to>
    <xdr:sp macro="" textlink="">
      <xdr:nvSpPr>
        <xdr:cNvPr id="209" name="円/楕円 208"/>
        <xdr:cNvSpPr/>
      </xdr:nvSpPr>
      <xdr:spPr>
        <a:xfrm>
          <a:off x="4902200" y="142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7307</xdr:rowOff>
    </xdr:from>
    <xdr:ext cx="762000" cy="259045"/>
    <xdr:sp macro="" textlink="">
      <xdr:nvSpPr>
        <xdr:cNvPr id="210" name="人件費・物件費等の状況該当値テキスト"/>
        <xdr:cNvSpPr txBox="1"/>
      </xdr:nvSpPr>
      <xdr:spPr>
        <a:xfrm>
          <a:off x="5041900" y="1423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641,170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170867</xdr:rowOff>
    </xdr:from>
    <xdr:to>
      <xdr:col>6</xdr:col>
      <xdr:colOff>50800</xdr:colOff>
      <xdr:row>83</xdr:row>
      <xdr:rowOff>101017</xdr:rowOff>
    </xdr:to>
    <xdr:sp macro="" textlink="">
      <xdr:nvSpPr>
        <xdr:cNvPr id="211" name="円/楕円 210"/>
        <xdr:cNvSpPr/>
      </xdr:nvSpPr>
      <xdr:spPr>
        <a:xfrm>
          <a:off x="4064000" y="142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85794</xdr:rowOff>
    </xdr:from>
    <xdr:ext cx="736600" cy="259045"/>
    <xdr:sp macro="" textlink="">
      <xdr:nvSpPr>
        <xdr:cNvPr id="212" name="テキスト ボックス 211"/>
        <xdr:cNvSpPr txBox="1"/>
      </xdr:nvSpPr>
      <xdr:spPr>
        <a:xfrm>
          <a:off x="3733800" y="1431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645</xdr:rowOff>
    </xdr:from>
    <xdr:to>
      <xdr:col>4</xdr:col>
      <xdr:colOff>533400</xdr:colOff>
      <xdr:row>83</xdr:row>
      <xdr:rowOff>102245</xdr:rowOff>
    </xdr:to>
    <xdr:sp macro="" textlink="">
      <xdr:nvSpPr>
        <xdr:cNvPr id="213" name="円/楕円 212"/>
        <xdr:cNvSpPr/>
      </xdr:nvSpPr>
      <xdr:spPr>
        <a:xfrm>
          <a:off x="3175000" y="142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87022</xdr:rowOff>
    </xdr:from>
    <xdr:ext cx="762000" cy="259045"/>
    <xdr:sp macro="" textlink="">
      <xdr:nvSpPr>
        <xdr:cNvPr id="214" name="テキスト ボックス 213"/>
        <xdr:cNvSpPr txBox="1"/>
      </xdr:nvSpPr>
      <xdr:spPr>
        <a:xfrm>
          <a:off x="2844800" y="143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598,170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11297</xdr:rowOff>
    </xdr:from>
    <xdr:to>
      <xdr:col>3</xdr:col>
      <xdr:colOff>330200</xdr:colOff>
      <xdr:row>83</xdr:row>
      <xdr:rowOff>112897</xdr:rowOff>
    </xdr:to>
    <xdr:sp macro="" textlink="">
      <xdr:nvSpPr>
        <xdr:cNvPr id="215" name="円/楕円 214"/>
        <xdr:cNvSpPr/>
      </xdr:nvSpPr>
      <xdr:spPr>
        <a:xfrm>
          <a:off x="2286000" y="142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97674</xdr:rowOff>
    </xdr:from>
    <xdr:ext cx="762000" cy="259045"/>
    <xdr:sp macro="" textlink="">
      <xdr:nvSpPr>
        <xdr:cNvPr id="216" name="テキスト ボックス 215"/>
        <xdr:cNvSpPr txBox="1"/>
      </xdr:nvSpPr>
      <xdr:spPr>
        <a:xfrm>
          <a:off x="1955800" y="143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611,413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4280</xdr:rowOff>
    </xdr:from>
    <xdr:to>
      <xdr:col>2</xdr:col>
      <xdr:colOff>127000</xdr:colOff>
      <xdr:row>83</xdr:row>
      <xdr:rowOff>105880</xdr:rowOff>
    </xdr:to>
    <xdr:sp macro="" textlink="">
      <xdr:nvSpPr>
        <xdr:cNvPr id="217" name="円/楕円 216"/>
        <xdr:cNvSpPr/>
      </xdr:nvSpPr>
      <xdr:spPr>
        <a:xfrm>
          <a:off x="1397000" y="142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90657</xdr:rowOff>
    </xdr:from>
    <xdr:ext cx="762000" cy="259045"/>
    <xdr:sp macro="" textlink="">
      <xdr:nvSpPr>
        <xdr:cNvPr id="218" name="テキスト ボックス 217"/>
        <xdr:cNvSpPr txBox="1"/>
      </xdr:nvSpPr>
      <xdr:spPr>
        <a:xfrm>
          <a:off x="1066800" y="1432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数値としては微増であるが、定期昇給がその要因となっている。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88</xdr:row>
      <xdr:rowOff>110308</xdr:rowOff>
    </xdr:to>
    <xdr:cxnSp macro="">
      <xdr:nvCxnSpPr>
        <xdr:cNvPr id="249" name="直線コネクタ 248"/>
        <xdr:cNvCxnSpPr/>
      </xdr:nvCxnSpPr>
      <xdr:spPr>
        <a:xfrm flipV="1">
          <a:off x="17018000" y="13922466"/>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82385</xdr:rowOff>
    </xdr:from>
    <xdr:ext cx="762000" cy="259045"/>
    <xdr:sp macro="" textlink="">
      <xdr:nvSpPr>
        <xdr:cNvPr id="250" name="給与水準   （国との比較）最小値テキスト"/>
        <xdr:cNvSpPr txBox="1"/>
      </xdr:nvSpPr>
      <xdr:spPr>
        <a:xfrm>
          <a:off x="17106900" y="151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88</xdr:row>
      <xdr:rowOff>110308</xdr:rowOff>
    </xdr:from>
    <xdr:to>
      <xdr:col>24</xdr:col>
      <xdr:colOff>647700</xdr:colOff>
      <xdr:row>88</xdr:row>
      <xdr:rowOff>110308</xdr:rowOff>
    </xdr:to>
    <xdr:cxnSp macro="">
      <xdr:nvCxnSpPr>
        <xdr:cNvPr id="251" name="直線コネクタ 250"/>
        <xdr:cNvCxnSpPr/>
      </xdr:nvCxnSpPr>
      <xdr:spPr>
        <a:xfrm>
          <a:off x="16929100" y="1519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2"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3" name="直線コネクタ 252"/>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107587</xdr:rowOff>
    </xdr:from>
    <xdr:to>
      <xdr:col>24</xdr:col>
      <xdr:colOff>558800</xdr:colOff>
      <xdr:row>85</xdr:row>
      <xdr:rowOff>169636</xdr:rowOff>
    </xdr:to>
    <xdr:cxnSp macro="">
      <xdr:nvCxnSpPr>
        <xdr:cNvPr id="254" name="直線コネクタ 253"/>
        <xdr:cNvCxnSpPr/>
      </xdr:nvCxnSpPr>
      <xdr:spPr>
        <a:xfrm>
          <a:off x="16179800" y="1468083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135363</xdr:rowOff>
    </xdr:from>
    <xdr:ext cx="762000" cy="259045"/>
    <xdr:sp macro="" textlink="">
      <xdr:nvSpPr>
        <xdr:cNvPr id="255"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56" name="フローチャート : 判断 255"/>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85</xdr:row>
      <xdr:rowOff>107587</xdr:rowOff>
    </xdr:to>
    <xdr:cxnSp macro="">
      <xdr:nvCxnSpPr>
        <xdr:cNvPr id="257" name="直線コネクタ 256"/>
        <xdr:cNvCxnSpPr/>
      </xdr:nvCxnSpPr>
      <xdr:spPr>
        <a:xfrm>
          <a:off x="15290800" y="1463947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58" name="フローチャート : 判断 257"/>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161670</xdr:rowOff>
    </xdr:from>
    <xdr:ext cx="736600" cy="259045"/>
    <xdr:sp macro="" textlink="">
      <xdr:nvSpPr>
        <xdr:cNvPr id="259" name="テキスト ボックス 258"/>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88</xdr:row>
      <xdr:rowOff>130992</xdr:rowOff>
    </xdr:to>
    <xdr:cxnSp macro="">
      <xdr:nvCxnSpPr>
        <xdr:cNvPr id="260" name="直線コネクタ 259"/>
        <xdr:cNvCxnSpPr/>
      </xdr:nvCxnSpPr>
      <xdr:spPr>
        <a:xfrm flipV="1">
          <a:off x="14401800" y="14639471"/>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42999</xdr:rowOff>
    </xdr:from>
    <xdr:to>
      <xdr:col>22</xdr:col>
      <xdr:colOff>254000</xdr:colOff>
      <xdr:row>85</xdr:row>
      <xdr:rowOff>144599</xdr:rowOff>
    </xdr:to>
    <xdr:sp macro="" textlink="">
      <xdr:nvSpPr>
        <xdr:cNvPr id="261" name="フローチャート : 判断 260"/>
        <xdr:cNvSpPr/>
      </xdr:nvSpPr>
      <xdr:spPr>
        <a:xfrm>
          <a:off x="15240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129376</xdr:rowOff>
    </xdr:from>
    <xdr:ext cx="762000" cy="259045"/>
    <xdr:sp macro="" textlink="">
      <xdr:nvSpPr>
        <xdr:cNvPr id="262" name="テキスト ボックス 261"/>
        <xdr:cNvSpPr txBox="1"/>
      </xdr:nvSpPr>
      <xdr:spPr>
        <a:xfrm>
          <a:off x="14909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88</xdr:row>
      <xdr:rowOff>130992</xdr:rowOff>
    </xdr:to>
    <xdr:cxnSp macro="">
      <xdr:nvCxnSpPr>
        <xdr:cNvPr id="263" name="直線コネクタ 262"/>
        <xdr:cNvCxnSpPr/>
      </xdr:nvCxnSpPr>
      <xdr:spPr>
        <a:xfrm>
          <a:off x="13512800" y="151565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45720</xdr:rowOff>
    </xdr:from>
    <xdr:to>
      <xdr:col>21</xdr:col>
      <xdr:colOff>50800</xdr:colOff>
      <xdr:row>88</xdr:row>
      <xdr:rowOff>147320</xdr:rowOff>
    </xdr:to>
    <xdr:sp macro="" textlink="">
      <xdr:nvSpPr>
        <xdr:cNvPr id="264" name="フローチャート : 判断 263"/>
        <xdr:cNvSpPr/>
      </xdr:nvSpPr>
      <xdr:spPr>
        <a:xfrm>
          <a:off x="14351000" y="151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65" name="テキスト ボックス 264"/>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31931</xdr:rowOff>
    </xdr:from>
    <xdr:to>
      <xdr:col>19</xdr:col>
      <xdr:colOff>533400</xdr:colOff>
      <xdr:row>88</xdr:row>
      <xdr:rowOff>133531</xdr:rowOff>
    </xdr:to>
    <xdr:sp macro="" textlink="">
      <xdr:nvSpPr>
        <xdr:cNvPr id="266" name="フローチャート : 判断 265"/>
        <xdr:cNvSpPr/>
      </xdr:nvSpPr>
      <xdr:spPr>
        <a:xfrm>
          <a:off x="13462000" y="151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118308</xdr:rowOff>
    </xdr:from>
    <xdr:ext cx="762000" cy="259045"/>
    <xdr:sp macro="" textlink="">
      <xdr:nvSpPr>
        <xdr:cNvPr id="267" name="テキスト ボックス 266"/>
        <xdr:cNvSpPr txBox="1"/>
      </xdr:nvSpPr>
      <xdr:spPr>
        <a:xfrm>
          <a:off x="13131800" y="152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3" name="円/楕円 272"/>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4"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56787</xdr:rowOff>
    </xdr:from>
    <xdr:to>
      <xdr:col>23</xdr:col>
      <xdr:colOff>457200</xdr:colOff>
      <xdr:row>85</xdr:row>
      <xdr:rowOff>158387</xdr:rowOff>
    </xdr:to>
    <xdr:sp macro="" textlink="">
      <xdr:nvSpPr>
        <xdr:cNvPr id="275" name="円/楕円 274"/>
        <xdr:cNvSpPr/>
      </xdr:nvSpPr>
      <xdr:spPr>
        <a:xfrm>
          <a:off x="161290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143164</xdr:rowOff>
    </xdr:from>
    <xdr:ext cx="736600" cy="259045"/>
    <xdr:sp macro="" textlink="">
      <xdr:nvSpPr>
        <xdr:cNvPr id="276" name="テキスト ボックス 275"/>
        <xdr:cNvSpPr txBox="1"/>
      </xdr:nvSpPr>
      <xdr:spPr>
        <a:xfrm>
          <a:off x="15798800" y="1471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77" name="円/楕円 276"/>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127198</xdr:rowOff>
    </xdr:from>
    <xdr:ext cx="762000" cy="259045"/>
    <xdr:sp macro="" textlink="">
      <xdr:nvSpPr>
        <xdr:cNvPr id="278" name="テキスト ボックス 277"/>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80192</xdr:rowOff>
    </xdr:from>
    <xdr:to>
      <xdr:col>21</xdr:col>
      <xdr:colOff>50800</xdr:colOff>
      <xdr:row>89</xdr:row>
      <xdr:rowOff>10342</xdr:rowOff>
    </xdr:to>
    <xdr:sp macro="" textlink="">
      <xdr:nvSpPr>
        <xdr:cNvPr id="279" name="円/楕円 278"/>
        <xdr:cNvSpPr/>
      </xdr:nvSpPr>
      <xdr:spPr>
        <a:xfrm>
          <a:off x="14351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166569</xdr:rowOff>
    </xdr:from>
    <xdr:ext cx="762000" cy="259045"/>
    <xdr:sp macro="" textlink="">
      <xdr:nvSpPr>
        <xdr:cNvPr id="280" name="テキスト ボックス 279"/>
        <xdr:cNvSpPr txBox="1"/>
      </xdr:nvSpPr>
      <xdr:spPr>
        <a:xfrm>
          <a:off x="14020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1" name="円/楕円 280"/>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2" name="テキスト ボックス 281"/>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人口および職員ともに大きな変動がなく、前年比横ばいとなっている。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11" name="直線コネクタ 310"/>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2"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3" name="直線コネクタ 312"/>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4"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5" name="直線コネクタ 314"/>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106108</xdr:rowOff>
    </xdr:from>
    <xdr:to>
      <xdr:col>24</xdr:col>
      <xdr:colOff>558800</xdr:colOff>
      <xdr:row>61</xdr:row>
      <xdr:rowOff>113347</xdr:rowOff>
    </xdr:to>
    <xdr:cxnSp macro="">
      <xdr:nvCxnSpPr>
        <xdr:cNvPr id="316" name="直線コネクタ 315"/>
        <xdr:cNvCxnSpPr/>
      </xdr:nvCxnSpPr>
      <xdr:spPr>
        <a:xfrm flipV="1">
          <a:off x="16179800" y="1056455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7"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8" name="フローチャート : 判断 317"/>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94245</xdr:rowOff>
    </xdr:from>
    <xdr:to>
      <xdr:col>23</xdr:col>
      <xdr:colOff>406400</xdr:colOff>
      <xdr:row>61</xdr:row>
      <xdr:rowOff>113347</xdr:rowOff>
    </xdr:to>
    <xdr:cxnSp macro="">
      <xdr:nvCxnSpPr>
        <xdr:cNvPr id="319" name="直線コネクタ 318"/>
        <xdr:cNvCxnSpPr/>
      </xdr:nvCxnSpPr>
      <xdr:spPr>
        <a:xfrm>
          <a:off x="15290800" y="10552695"/>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20" name="フローチャート : 判断 319"/>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21" name="テキスト ボックス 320"/>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94245</xdr:rowOff>
    </xdr:from>
    <xdr:to>
      <xdr:col>22</xdr:col>
      <xdr:colOff>203200</xdr:colOff>
      <xdr:row>61</xdr:row>
      <xdr:rowOff>120586</xdr:rowOff>
    </xdr:to>
    <xdr:cxnSp macro="">
      <xdr:nvCxnSpPr>
        <xdr:cNvPr id="322" name="直線コネクタ 321"/>
        <xdr:cNvCxnSpPr/>
      </xdr:nvCxnSpPr>
      <xdr:spPr>
        <a:xfrm flipV="1">
          <a:off x="14401800" y="1055269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3" name="フローチャート : 判断 322"/>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4" name="テキスト ボックス 323"/>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120586</xdr:rowOff>
    </xdr:from>
    <xdr:to>
      <xdr:col>21</xdr:col>
      <xdr:colOff>0</xdr:colOff>
      <xdr:row>61</xdr:row>
      <xdr:rowOff>152760</xdr:rowOff>
    </xdr:to>
    <xdr:cxnSp macro="">
      <xdr:nvCxnSpPr>
        <xdr:cNvPr id="325" name="直線コネクタ 324"/>
        <xdr:cNvCxnSpPr/>
      </xdr:nvCxnSpPr>
      <xdr:spPr>
        <a:xfrm flipV="1">
          <a:off x="13512800" y="1057903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6" name="フローチャート : 判断 325"/>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7" name="テキスト ボックス 326"/>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8" name="フローチャート : 判断 327"/>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9" name="テキスト ボックス 328"/>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55308</xdr:rowOff>
    </xdr:from>
    <xdr:to>
      <xdr:col>24</xdr:col>
      <xdr:colOff>609600</xdr:colOff>
      <xdr:row>61</xdr:row>
      <xdr:rowOff>156908</xdr:rowOff>
    </xdr:to>
    <xdr:sp macro="" textlink="">
      <xdr:nvSpPr>
        <xdr:cNvPr id="335" name="円/楕円 334"/>
        <xdr:cNvSpPr/>
      </xdr:nvSpPr>
      <xdr:spPr>
        <a:xfrm>
          <a:off x="16967200" y="105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27385</xdr:rowOff>
    </xdr:from>
    <xdr:ext cx="762000" cy="259045"/>
    <xdr:sp macro="" textlink="">
      <xdr:nvSpPr>
        <xdr:cNvPr id="336" name="定員管理の状況該当値テキスト"/>
        <xdr:cNvSpPr txBox="1"/>
      </xdr:nvSpPr>
      <xdr:spPr>
        <a:xfrm>
          <a:off x="17106900" y="1048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62547</xdr:rowOff>
    </xdr:from>
    <xdr:to>
      <xdr:col>23</xdr:col>
      <xdr:colOff>457200</xdr:colOff>
      <xdr:row>61</xdr:row>
      <xdr:rowOff>164147</xdr:rowOff>
    </xdr:to>
    <xdr:sp macro="" textlink="">
      <xdr:nvSpPr>
        <xdr:cNvPr id="337" name="円/楕円 336"/>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38" name="テキスト ボックス 337"/>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43445</xdr:rowOff>
    </xdr:from>
    <xdr:to>
      <xdr:col>22</xdr:col>
      <xdr:colOff>254000</xdr:colOff>
      <xdr:row>61</xdr:row>
      <xdr:rowOff>145045</xdr:rowOff>
    </xdr:to>
    <xdr:sp macro="" textlink="">
      <xdr:nvSpPr>
        <xdr:cNvPr id="339" name="円/楕円 338"/>
        <xdr:cNvSpPr/>
      </xdr:nvSpPr>
      <xdr:spPr>
        <a:xfrm>
          <a:off x="15240000" y="105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129822</xdr:rowOff>
    </xdr:from>
    <xdr:ext cx="762000" cy="259045"/>
    <xdr:sp macro="" textlink="">
      <xdr:nvSpPr>
        <xdr:cNvPr id="340" name="テキスト ボックス 339"/>
        <xdr:cNvSpPr txBox="1"/>
      </xdr:nvSpPr>
      <xdr:spPr>
        <a:xfrm>
          <a:off x="14909800" y="105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69786</xdr:rowOff>
    </xdr:from>
    <xdr:to>
      <xdr:col>21</xdr:col>
      <xdr:colOff>50800</xdr:colOff>
      <xdr:row>61</xdr:row>
      <xdr:rowOff>171386</xdr:rowOff>
    </xdr:to>
    <xdr:sp macro="" textlink="">
      <xdr:nvSpPr>
        <xdr:cNvPr id="341" name="円/楕円 340"/>
        <xdr:cNvSpPr/>
      </xdr:nvSpPr>
      <xdr:spPr>
        <a:xfrm>
          <a:off x="14351000" y="10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156163</xdr:rowOff>
    </xdr:from>
    <xdr:ext cx="762000" cy="259045"/>
    <xdr:sp macro="" textlink="">
      <xdr:nvSpPr>
        <xdr:cNvPr id="342" name="テキスト ボックス 341"/>
        <xdr:cNvSpPr txBox="1"/>
      </xdr:nvSpPr>
      <xdr:spPr>
        <a:xfrm>
          <a:off x="14020800" y="106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101960</xdr:rowOff>
    </xdr:from>
    <xdr:to>
      <xdr:col>19</xdr:col>
      <xdr:colOff>533400</xdr:colOff>
      <xdr:row>62</xdr:row>
      <xdr:rowOff>32110</xdr:rowOff>
    </xdr:to>
    <xdr:sp macro="" textlink="">
      <xdr:nvSpPr>
        <xdr:cNvPr id="343" name="円/楕円 342"/>
        <xdr:cNvSpPr/>
      </xdr:nvSpPr>
      <xdr:spPr>
        <a:xfrm>
          <a:off x="13462000" y="105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16887</xdr:rowOff>
    </xdr:from>
    <xdr:ext cx="762000" cy="259045"/>
    <xdr:sp macro="" textlink="">
      <xdr:nvSpPr>
        <xdr:cNvPr id="344" name="テキスト ボックス 343"/>
        <xdr:cNvSpPr txBox="1"/>
      </xdr:nvSpPr>
      <xdr:spPr>
        <a:xfrm>
          <a:off x="13131800" y="1064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平成</a:t>
          </a:r>
          <a:r>
            <a:rPr lang="en-US" altLang="ja-JP" sz="1300">
              <a:effectLst/>
            </a:rPr>
            <a:t>24</a:t>
          </a:r>
          <a:r>
            <a:rPr lang="ja-JP" altLang="en-US" sz="1300">
              <a:effectLst/>
            </a:rPr>
            <a:t>年度の単年度公債費比率が</a:t>
          </a:r>
          <a:r>
            <a:rPr lang="en-US" altLang="ja-JP" sz="1300">
              <a:effectLst/>
            </a:rPr>
            <a:t>0.8</a:t>
          </a:r>
          <a:r>
            <a:rPr lang="ja-JP" altLang="en-US" sz="1300">
              <a:effectLst/>
            </a:rPr>
            <a:t>と低く、平成</a:t>
          </a:r>
          <a:r>
            <a:rPr lang="en-US" altLang="ja-JP" sz="1300">
              <a:effectLst/>
            </a:rPr>
            <a:t>27</a:t>
          </a:r>
          <a:r>
            <a:rPr lang="ja-JP" altLang="en-US" sz="1300">
              <a:effectLst/>
            </a:rPr>
            <a:t>年度の算定（</a:t>
          </a:r>
          <a:r>
            <a:rPr lang="en-US" altLang="ja-JP" sz="1300">
              <a:effectLst/>
            </a:rPr>
            <a:t>3</a:t>
          </a:r>
          <a:r>
            <a:rPr lang="ja-JP" altLang="en-US" sz="1300">
              <a:effectLst/>
            </a:rPr>
            <a:t>か年平均）から外れたことにより、前年比</a:t>
          </a:r>
          <a:r>
            <a:rPr lang="en-US" altLang="ja-JP" sz="1300">
              <a:effectLst/>
            </a:rPr>
            <a:t>0.3</a:t>
          </a:r>
          <a:r>
            <a:rPr lang="ja-JP" altLang="en-US" sz="1300">
              <a:effectLst/>
            </a:rPr>
            <a:t>％増となっている。</a:t>
          </a:r>
          <a:endParaRPr lang="en-US" altLang="ja-JP" sz="1300">
            <a:effectLst/>
          </a:endParaRPr>
        </a:p>
        <a:p>
          <a:r>
            <a:rPr lang="ja-JP" altLang="en-US" sz="1300">
              <a:effectLst/>
            </a:rPr>
            <a:t>なお、平成</a:t>
          </a:r>
          <a:r>
            <a:rPr lang="en-US" altLang="ja-JP" sz="1300">
              <a:effectLst/>
            </a:rPr>
            <a:t>27</a:t>
          </a:r>
          <a:r>
            <a:rPr lang="ja-JP" altLang="en-US" sz="1300">
              <a:effectLst/>
            </a:rPr>
            <a:t>年度の単年度公債費比率は、</a:t>
          </a:r>
          <a:r>
            <a:rPr lang="en-US" altLang="ja-JP" sz="1300">
              <a:effectLst/>
            </a:rPr>
            <a:t>1.6</a:t>
          </a:r>
          <a:r>
            <a:rPr lang="ja-JP" altLang="en-US" sz="1300">
              <a:effectLst/>
            </a:rPr>
            <a:t>％となっている。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将来的には、新清掃センター整備事業による起債も予定していることから、</a:t>
          </a:r>
          <a:r>
            <a:rPr kumimoji="1" lang="ja-JP" altLang="en-US" sz="1300">
              <a:solidFill>
                <a:schemeClr val="dk1"/>
              </a:solidFill>
              <a:effectLst/>
              <a:latin typeface="+mn-lt"/>
              <a:ea typeface="+mn-ea"/>
              <a:cs typeface="+mn-cs"/>
            </a:rPr>
            <a:t>実質公債費比率</a:t>
          </a:r>
          <a:r>
            <a:rPr kumimoji="1" lang="ja-JP" altLang="ja-JP" sz="1300">
              <a:solidFill>
                <a:schemeClr val="dk1"/>
              </a:solidFill>
              <a:effectLst/>
              <a:latin typeface="+mn-lt"/>
              <a:ea typeface="+mn-ea"/>
              <a:cs typeface="+mn-cs"/>
            </a:rPr>
            <a:t>も上昇することが予想される。</a:t>
          </a:r>
          <a:endParaRPr lang="ja-JP" altLang="ja-JP" sz="1300">
            <a:effectLst/>
          </a:endParaRPr>
        </a:p>
        <a:p>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4" name="直線コネクタ 373"/>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6" name="直線コネクタ 37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7"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8" name="直線コネクタ 377"/>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42454</xdr:rowOff>
    </xdr:from>
    <xdr:to>
      <xdr:col>24</xdr:col>
      <xdr:colOff>558800</xdr:colOff>
      <xdr:row>38</xdr:row>
      <xdr:rowOff>63137</xdr:rowOff>
    </xdr:to>
    <xdr:cxnSp macro="">
      <xdr:nvCxnSpPr>
        <xdr:cNvPr id="379" name="直線コネクタ 378"/>
        <xdr:cNvCxnSpPr/>
      </xdr:nvCxnSpPr>
      <xdr:spPr>
        <a:xfrm>
          <a:off x="16179800" y="655755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80"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81" name="フローチャート : 判断 380"/>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42454</xdr:rowOff>
    </xdr:to>
    <xdr:cxnSp macro="">
      <xdr:nvCxnSpPr>
        <xdr:cNvPr id="382" name="直線コネクタ 381"/>
        <xdr:cNvCxnSpPr/>
      </xdr:nvCxnSpPr>
      <xdr:spPr>
        <a:xfrm>
          <a:off x="15290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3" name="フローチャート : 判断 38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4" name="テキスト ボックス 38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63137</xdr:rowOff>
    </xdr:to>
    <xdr:cxnSp macro="">
      <xdr:nvCxnSpPr>
        <xdr:cNvPr id="385" name="直線コネクタ 384"/>
        <xdr:cNvCxnSpPr/>
      </xdr:nvCxnSpPr>
      <xdr:spPr>
        <a:xfrm flipV="1">
          <a:off x="14401800" y="65506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6" name="フローチャート : 判断 385"/>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7" name="テキスト ボックス 386"/>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56243</xdr:rowOff>
    </xdr:from>
    <xdr:to>
      <xdr:col>21</xdr:col>
      <xdr:colOff>0</xdr:colOff>
      <xdr:row>38</xdr:row>
      <xdr:rowOff>63137</xdr:rowOff>
    </xdr:to>
    <xdr:cxnSp macro="">
      <xdr:nvCxnSpPr>
        <xdr:cNvPr id="388" name="直線コネクタ 387"/>
        <xdr:cNvCxnSpPr/>
      </xdr:nvCxnSpPr>
      <xdr:spPr>
        <a:xfrm>
          <a:off x="13512800" y="65713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9" name="フローチャート : 判断 388"/>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90" name="テキスト ボックス 389"/>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91" name="フローチャート : 判断 390"/>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2" name="テキスト ボックス 391"/>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12337</xdr:rowOff>
    </xdr:from>
    <xdr:to>
      <xdr:col>24</xdr:col>
      <xdr:colOff>609600</xdr:colOff>
      <xdr:row>38</xdr:row>
      <xdr:rowOff>113937</xdr:rowOff>
    </xdr:to>
    <xdr:sp macro="" textlink="">
      <xdr:nvSpPr>
        <xdr:cNvPr id="398" name="円/楕円 397"/>
        <xdr:cNvSpPr/>
      </xdr:nvSpPr>
      <xdr:spPr>
        <a:xfrm>
          <a:off x="169672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28864</xdr:rowOff>
    </xdr:from>
    <xdr:ext cx="762000" cy="259045"/>
    <xdr:sp macro="" textlink="">
      <xdr:nvSpPr>
        <xdr:cNvPr id="399" name="公債費負担の状況該当値テキスト"/>
        <xdr:cNvSpPr txBox="1"/>
      </xdr:nvSpPr>
      <xdr:spPr>
        <a:xfrm>
          <a:off x="17106900" y="63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163104</xdr:rowOff>
    </xdr:from>
    <xdr:to>
      <xdr:col>23</xdr:col>
      <xdr:colOff>457200</xdr:colOff>
      <xdr:row>38</xdr:row>
      <xdr:rowOff>93254</xdr:rowOff>
    </xdr:to>
    <xdr:sp macro="" textlink="">
      <xdr:nvSpPr>
        <xdr:cNvPr id="400" name="円/楕円 399"/>
        <xdr:cNvSpPr/>
      </xdr:nvSpPr>
      <xdr:spPr>
        <a:xfrm>
          <a:off x="16129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103431</xdr:rowOff>
    </xdr:from>
    <xdr:ext cx="736600" cy="259045"/>
    <xdr:sp macro="" textlink="">
      <xdr:nvSpPr>
        <xdr:cNvPr id="401" name="テキスト ボックス 400"/>
        <xdr:cNvSpPr txBox="1"/>
      </xdr:nvSpPr>
      <xdr:spPr>
        <a:xfrm>
          <a:off x="15798800" y="627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2" name="円/楕円 401"/>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3" name="テキスト ボックス 402"/>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12337</xdr:rowOff>
    </xdr:from>
    <xdr:to>
      <xdr:col>21</xdr:col>
      <xdr:colOff>50800</xdr:colOff>
      <xdr:row>38</xdr:row>
      <xdr:rowOff>113937</xdr:rowOff>
    </xdr:to>
    <xdr:sp macro="" textlink="">
      <xdr:nvSpPr>
        <xdr:cNvPr id="404" name="円/楕円 403"/>
        <xdr:cNvSpPr/>
      </xdr:nvSpPr>
      <xdr:spPr>
        <a:xfrm>
          <a:off x="14351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124114</xdr:rowOff>
    </xdr:from>
    <xdr:ext cx="762000" cy="259045"/>
    <xdr:sp macro="" textlink="">
      <xdr:nvSpPr>
        <xdr:cNvPr id="405" name="テキスト ボックス 404"/>
        <xdr:cNvSpPr txBox="1"/>
      </xdr:nvSpPr>
      <xdr:spPr>
        <a:xfrm>
          <a:off x="14020800" y="629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5443</xdr:rowOff>
    </xdr:from>
    <xdr:to>
      <xdr:col>19</xdr:col>
      <xdr:colOff>533400</xdr:colOff>
      <xdr:row>38</xdr:row>
      <xdr:rowOff>107043</xdr:rowOff>
    </xdr:to>
    <xdr:sp macro="" textlink="">
      <xdr:nvSpPr>
        <xdr:cNvPr id="406" name="円/楕円 405"/>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117220</xdr:rowOff>
    </xdr:from>
    <xdr:ext cx="762000" cy="259045"/>
    <xdr:sp macro="" textlink="">
      <xdr:nvSpPr>
        <xdr:cNvPr id="407" name="テキスト ボックス 406"/>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69.4</a:t>
          </a:r>
          <a:r>
            <a:rPr kumimoji="1" lang="ja-JP" altLang="en-US" sz="1300">
              <a:latin typeface="ＭＳ Ｐゴシック"/>
            </a:rPr>
            <a:t>％と早期健全化基準内に収まっている。</a:t>
          </a:r>
          <a:endParaRPr kumimoji="1" lang="en-US" altLang="ja-JP" sz="1300">
            <a:latin typeface="ＭＳ Ｐゴシック"/>
          </a:endParaRPr>
        </a:p>
        <a:p>
          <a:r>
            <a:rPr kumimoji="1" lang="ja-JP" altLang="en-US" sz="1300">
              <a:latin typeface="ＭＳ Ｐゴシック"/>
            </a:rPr>
            <a:t>また、前年比でも</a:t>
          </a:r>
          <a:r>
            <a:rPr kumimoji="1" lang="en-US" altLang="ja-JP" sz="1300">
              <a:latin typeface="ＭＳ Ｐゴシック"/>
            </a:rPr>
            <a:t>2.7</a:t>
          </a:r>
          <a:r>
            <a:rPr kumimoji="1" lang="ja-JP" altLang="en-US" sz="1300">
              <a:latin typeface="ＭＳ Ｐゴシック"/>
            </a:rPr>
            <a:t>％下がっており、各基金への積立額の増加や標準財政規模の増加が要因となっている。</a:t>
          </a:r>
          <a:endParaRPr kumimoji="1" lang="en-US" altLang="ja-JP" sz="1300">
            <a:latin typeface="ＭＳ Ｐゴシック"/>
          </a:endParaRPr>
        </a:p>
        <a:p>
          <a:r>
            <a:rPr kumimoji="1" lang="ja-JP" altLang="en-US" sz="1300">
              <a:latin typeface="ＭＳ Ｐゴシック"/>
            </a:rPr>
            <a:t>今年度の分子要素である将来負担額として、地方債残高が</a:t>
          </a:r>
          <a:r>
            <a:rPr kumimoji="1" lang="en-US" altLang="ja-JP" sz="1300">
              <a:latin typeface="ＭＳ Ｐゴシック"/>
            </a:rPr>
            <a:t>941,197</a:t>
          </a:r>
          <a:r>
            <a:rPr kumimoji="1" lang="ja-JP" altLang="en-US" sz="1300">
              <a:latin typeface="ＭＳ Ｐゴシック"/>
            </a:rPr>
            <a:t>千円、公営企業債等繰入見込額が</a:t>
          </a:r>
          <a:r>
            <a:rPr kumimoji="1" lang="en-US" altLang="ja-JP" sz="1300">
              <a:latin typeface="ＭＳ Ｐゴシック"/>
            </a:rPr>
            <a:t>190,285</a:t>
          </a:r>
          <a:r>
            <a:rPr kumimoji="1" lang="ja-JP" altLang="en-US" sz="1300">
              <a:latin typeface="ＭＳ Ｐゴシック"/>
            </a:rPr>
            <a:t>千円、組合負担等見込額が</a:t>
          </a:r>
          <a:r>
            <a:rPr kumimoji="1" lang="en-US" altLang="ja-JP" sz="1300">
              <a:latin typeface="ＭＳ Ｐゴシック"/>
            </a:rPr>
            <a:t>132,496</a:t>
          </a:r>
          <a:r>
            <a:rPr kumimoji="1" lang="ja-JP" altLang="en-US" sz="1300">
              <a:latin typeface="ＭＳ Ｐゴシック"/>
            </a:rPr>
            <a:t>千円、退職手当負担見込額が</a:t>
          </a:r>
          <a:r>
            <a:rPr kumimoji="1" lang="en-US" altLang="ja-JP" sz="1300">
              <a:latin typeface="ＭＳ Ｐゴシック"/>
            </a:rPr>
            <a:t>238,800</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将来的には、新清掃センター整備事業による起債も予定していることから、将来負担比率も上昇することが予想される。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4" name="直線コネクタ 433"/>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5"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6" name="直線コネクタ 435"/>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9"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3" name="フローチャート :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
1,925
18.58
2,797,016
2,747,477
49,539
1,061,587
941,197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地方公務員共済組合負担金の増で人件費自体が上昇しているが、歳入で地方消費税交付金や普通交付税の増になったことが減少要因となっている。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97609</xdr:rowOff>
    </xdr:from>
    <xdr:to>
      <xdr:col>7</xdr:col>
      <xdr:colOff>15875</xdr:colOff>
      <xdr:row>40</xdr:row>
      <xdr:rowOff>127000</xdr:rowOff>
    </xdr:to>
    <xdr:cxnSp macro="">
      <xdr:nvCxnSpPr>
        <xdr:cNvPr id="67" name="直線コネクタ 66"/>
        <xdr:cNvCxnSpPr/>
      </xdr:nvCxnSpPr>
      <xdr:spPr>
        <a:xfrm flipV="1">
          <a:off x="3987800" y="69556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38826</xdr:rowOff>
    </xdr:from>
    <xdr:to>
      <xdr:col>5</xdr:col>
      <xdr:colOff>549275</xdr:colOff>
      <xdr:row>40</xdr:row>
      <xdr:rowOff>127000</xdr:rowOff>
    </xdr:to>
    <xdr:cxnSp macro="">
      <xdr:nvCxnSpPr>
        <xdr:cNvPr id="70" name="直線コネクタ 69"/>
        <xdr:cNvCxnSpPr/>
      </xdr:nvCxnSpPr>
      <xdr:spPr>
        <a:xfrm>
          <a:off x="3098800" y="689682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32294</xdr:rowOff>
    </xdr:from>
    <xdr:to>
      <xdr:col>4</xdr:col>
      <xdr:colOff>346075</xdr:colOff>
      <xdr:row>40</xdr:row>
      <xdr:rowOff>38826</xdr:rowOff>
    </xdr:to>
    <xdr:cxnSp macro="">
      <xdr:nvCxnSpPr>
        <xdr:cNvPr id="73" name="直線コネクタ 72"/>
        <xdr:cNvCxnSpPr/>
      </xdr:nvCxnSpPr>
      <xdr:spPr>
        <a:xfrm>
          <a:off x="2209800" y="68902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158024</xdr:rowOff>
    </xdr:from>
    <xdr:to>
      <xdr:col>3</xdr:col>
      <xdr:colOff>142875</xdr:colOff>
      <xdr:row>40</xdr:row>
      <xdr:rowOff>32294</xdr:rowOff>
    </xdr:to>
    <xdr:cxnSp macro="">
      <xdr:nvCxnSpPr>
        <xdr:cNvPr id="76" name="直線コネクタ 75"/>
        <xdr:cNvCxnSpPr/>
      </xdr:nvCxnSpPr>
      <xdr:spPr>
        <a:xfrm>
          <a:off x="1320800" y="6844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46809</xdr:rowOff>
    </xdr:from>
    <xdr:to>
      <xdr:col>7</xdr:col>
      <xdr:colOff>66675</xdr:colOff>
      <xdr:row>40</xdr:row>
      <xdr:rowOff>148409</xdr:rowOff>
    </xdr:to>
    <xdr:sp macro="" textlink="">
      <xdr:nvSpPr>
        <xdr:cNvPr id="86" name="円/楕円 85"/>
        <xdr:cNvSpPr/>
      </xdr:nvSpPr>
      <xdr:spPr>
        <a:xfrm>
          <a:off x="4775200" y="69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126836</xdr:rowOff>
    </xdr:from>
    <xdr:ext cx="762000" cy="259045"/>
    <xdr:sp macro="" textlink="">
      <xdr:nvSpPr>
        <xdr:cNvPr id="87" name="人件費該当値テキスト"/>
        <xdr:cNvSpPr txBox="1"/>
      </xdr:nvSpPr>
      <xdr:spPr>
        <a:xfrm>
          <a:off x="49149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76200</xdr:rowOff>
    </xdr:from>
    <xdr:to>
      <xdr:col>5</xdr:col>
      <xdr:colOff>600075</xdr:colOff>
      <xdr:row>41</xdr:row>
      <xdr:rowOff>6350</xdr:rowOff>
    </xdr:to>
    <xdr:sp macro="" textlink="">
      <xdr:nvSpPr>
        <xdr:cNvPr id="88" name="円/楕円 87"/>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162577</xdr:rowOff>
    </xdr:from>
    <xdr:ext cx="736600" cy="259045"/>
    <xdr:sp macro="" textlink="">
      <xdr:nvSpPr>
        <xdr:cNvPr id="89" name="テキスト ボックス 88"/>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159476</xdr:rowOff>
    </xdr:from>
    <xdr:to>
      <xdr:col>4</xdr:col>
      <xdr:colOff>396875</xdr:colOff>
      <xdr:row>40</xdr:row>
      <xdr:rowOff>89626</xdr:rowOff>
    </xdr:to>
    <xdr:sp macro="" textlink="">
      <xdr:nvSpPr>
        <xdr:cNvPr id="90" name="円/楕円 89"/>
        <xdr:cNvSpPr/>
      </xdr:nvSpPr>
      <xdr:spPr>
        <a:xfrm>
          <a:off x="3048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74403</xdr:rowOff>
    </xdr:from>
    <xdr:ext cx="762000" cy="259045"/>
    <xdr:sp macro="" textlink="">
      <xdr:nvSpPr>
        <xdr:cNvPr id="91" name="テキスト ボックス 90"/>
        <xdr:cNvSpPr txBox="1"/>
      </xdr:nvSpPr>
      <xdr:spPr>
        <a:xfrm>
          <a:off x="2717800" y="693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152944</xdr:rowOff>
    </xdr:from>
    <xdr:to>
      <xdr:col>3</xdr:col>
      <xdr:colOff>193675</xdr:colOff>
      <xdr:row>40</xdr:row>
      <xdr:rowOff>83094</xdr:rowOff>
    </xdr:to>
    <xdr:sp macro="" textlink="">
      <xdr:nvSpPr>
        <xdr:cNvPr id="92" name="円/楕円 91"/>
        <xdr:cNvSpPr/>
      </xdr:nvSpPr>
      <xdr:spPr>
        <a:xfrm>
          <a:off x="2159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67871</xdr:rowOff>
    </xdr:from>
    <xdr:ext cx="762000" cy="259045"/>
    <xdr:sp macro="" textlink="">
      <xdr:nvSpPr>
        <xdr:cNvPr id="93" name="テキスト ボックス 92"/>
        <xdr:cNvSpPr txBox="1"/>
      </xdr:nvSpPr>
      <xdr:spPr>
        <a:xfrm>
          <a:off x="1828800" y="692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107224</xdr:rowOff>
    </xdr:from>
    <xdr:to>
      <xdr:col>1</xdr:col>
      <xdr:colOff>676275</xdr:colOff>
      <xdr:row>40</xdr:row>
      <xdr:rowOff>37374</xdr:rowOff>
    </xdr:to>
    <xdr:sp macro="" textlink="">
      <xdr:nvSpPr>
        <xdr:cNvPr id="94" name="円/楕円 93"/>
        <xdr:cNvSpPr/>
      </xdr:nvSpPr>
      <xdr:spPr>
        <a:xfrm>
          <a:off x="1270000" y="6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22151</xdr:rowOff>
    </xdr:from>
    <xdr:ext cx="762000" cy="259045"/>
    <xdr:sp macro="" textlink="">
      <xdr:nvSpPr>
        <xdr:cNvPr id="95" name="テキスト ボックス 94"/>
        <xdr:cNvSpPr txBox="1"/>
      </xdr:nvSpPr>
      <xdr:spPr>
        <a:xfrm>
          <a:off x="939800" y="688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歳入で地方消費税交付金や普通交付税の増になったが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マイナンバー制度導入に伴うシステム委託や新清掃センター整備に伴う調査委託などが増えたことで</a:t>
          </a:r>
          <a:r>
            <a:rPr kumimoji="1" lang="ja-JP" altLang="en-US" sz="1300">
              <a:solidFill>
                <a:schemeClr val="dk1"/>
              </a:solidFill>
              <a:effectLst/>
              <a:latin typeface="+mn-lt"/>
              <a:ea typeface="+mn-ea"/>
              <a:cs typeface="+mn-cs"/>
            </a:rPr>
            <a:t>増要因</a:t>
          </a:r>
          <a:r>
            <a:rPr kumimoji="1" lang="ja-JP" altLang="ja-JP" sz="1300">
              <a:solidFill>
                <a:schemeClr val="dk1"/>
              </a:solidFill>
              <a:effectLst/>
              <a:latin typeface="+mn-lt"/>
              <a:ea typeface="+mn-ea"/>
              <a:cs typeface="+mn-cs"/>
            </a:rPr>
            <a:t>となっている。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131572</xdr:rowOff>
    </xdr:from>
    <xdr:to>
      <xdr:col>24</xdr:col>
      <xdr:colOff>31750</xdr:colOff>
      <xdr:row>15</xdr:row>
      <xdr:rowOff>37846</xdr:rowOff>
    </xdr:to>
    <xdr:cxnSp macro="">
      <xdr:nvCxnSpPr>
        <xdr:cNvPr id="125" name="直線コネクタ 124"/>
        <xdr:cNvCxnSpPr/>
      </xdr:nvCxnSpPr>
      <xdr:spPr>
        <a:xfrm>
          <a:off x="15671800" y="25318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131572</xdr:rowOff>
    </xdr:from>
    <xdr:to>
      <xdr:col>22</xdr:col>
      <xdr:colOff>565150</xdr:colOff>
      <xdr:row>16</xdr:row>
      <xdr:rowOff>26416</xdr:rowOff>
    </xdr:to>
    <xdr:cxnSp macro="">
      <xdr:nvCxnSpPr>
        <xdr:cNvPr id="128" name="直線コネクタ 127"/>
        <xdr:cNvCxnSpPr/>
      </xdr:nvCxnSpPr>
      <xdr:spPr>
        <a:xfrm flipV="1">
          <a:off x="14782800" y="253187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26416</xdr:rowOff>
    </xdr:from>
    <xdr:to>
      <xdr:col>21</xdr:col>
      <xdr:colOff>361950</xdr:colOff>
      <xdr:row>16</xdr:row>
      <xdr:rowOff>127000</xdr:rowOff>
    </xdr:to>
    <xdr:cxnSp macro="">
      <xdr:nvCxnSpPr>
        <xdr:cNvPr id="131" name="直線コネクタ 130"/>
        <xdr:cNvCxnSpPr/>
      </xdr:nvCxnSpPr>
      <xdr:spPr>
        <a:xfrm flipV="1">
          <a:off x="13893800" y="27696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117856</xdr:rowOff>
    </xdr:from>
    <xdr:to>
      <xdr:col>20</xdr:col>
      <xdr:colOff>158750</xdr:colOff>
      <xdr:row>16</xdr:row>
      <xdr:rowOff>127000</xdr:rowOff>
    </xdr:to>
    <xdr:cxnSp macro="">
      <xdr:nvCxnSpPr>
        <xdr:cNvPr id="134" name="直線コネクタ 133"/>
        <xdr:cNvCxnSpPr/>
      </xdr:nvCxnSpPr>
      <xdr:spPr>
        <a:xfrm>
          <a:off x="13004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158496</xdr:rowOff>
    </xdr:from>
    <xdr:to>
      <xdr:col>24</xdr:col>
      <xdr:colOff>82550</xdr:colOff>
      <xdr:row>15</xdr:row>
      <xdr:rowOff>88646</xdr:rowOff>
    </xdr:to>
    <xdr:sp macro="" textlink="">
      <xdr:nvSpPr>
        <xdr:cNvPr id="144" name="円/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67073</xdr:rowOff>
    </xdr:from>
    <xdr:ext cx="762000" cy="259045"/>
    <xdr:sp macro="" textlink="">
      <xdr:nvSpPr>
        <xdr:cNvPr id="145" name="物件費該当値テキスト"/>
        <xdr:cNvSpPr txBox="1"/>
      </xdr:nvSpPr>
      <xdr:spPr>
        <a:xfrm>
          <a:off x="16598900" y="24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80772</xdr:rowOff>
    </xdr:from>
    <xdr:to>
      <xdr:col>22</xdr:col>
      <xdr:colOff>615950</xdr:colOff>
      <xdr:row>15</xdr:row>
      <xdr:rowOff>10922</xdr:rowOff>
    </xdr:to>
    <xdr:sp macro="" textlink="">
      <xdr:nvSpPr>
        <xdr:cNvPr id="146" name="円/楕円 145"/>
        <xdr:cNvSpPr/>
      </xdr:nvSpPr>
      <xdr:spPr>
        <a:xfrm>
          <a:off x="15621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21099</xdr:rowOff>
    </xdr:from>
    <xdr:ext cx="736600" cy="259045"/>
    <xdr:sp macro="" textlink="">
      <xdr:nvSpPr>
        <xdr:cNvPr id="147" name="テキスト ボックス 146"/>
        <xdr:cNvSpPr txBox="1"/>
      </xdr:nvSpPr>
      <xdr:spPr>
        <a:xfrm>
          <a:off x="15290800" y="224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147066</xdr:rowOff>
    </xdr:from>
    <xdr:to>
      <xdr:col>21</xdr:col>
      <xdr:colOff>412750</xdr:colOff>
      <xdr:row>16</xdr:row>
      <xdr:rowOff>77216</xdr:rowOff>
    </xdr:to>
    <xdr:sp macro="" textlink="">
      <xdr:nvSpPr>
        <xdr:cNvPr id="148" name="円/楕円 147"/>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87393</xdr:rowOff>
    </xdr:from>
    <xdr:ext cx="762000" cy="259045"/>
    <xdr:sp macro="" textlink="">
      <xdr:nvSpPr>
        <xdr:cNvPr id="149" name="テキスト ボックス 148"/>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52" name="円/楕円 151"/>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53" name="テキスト ボックス 152"/>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児童手当や給食扶助等の増で児童福祉扶助費が上昇したことが増加要因となっている。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50800</xdr:rowOff>
    </xdr:to>
    <xdr:cxnSp macro="">
      <xdr:nvCxnSpPr>
        <xdr:cNvPr id="185" name="直線コネクタ 184"/>
        <xdr:cNvCxnSpPr/>
      </xdr:nvCxnSpPr>
      <xdr:spPr>
        <a:xfrm>
          <a:off x="3987800" y="938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165100</xdr:rowOff>
    </xdr:to>
    <xdr:cxnSp macro="">
      <xdr:nvCxnSpPr>
        <xdr:cNvPr id="188" name="直線コネクタ 187"/>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1" name="直線コネクタ 190"/>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12700</xdr:rowOff>
    </xdr:to>
    <xdr:cxnSp macro="">
      <xdr:nvCxnSpPr>
        <xdr:cNvPr id="194" name="直線コネクタ 193"/>
        <xdr:cNvCxnSpPr/>
      </xdr:nvCxnSpPr>
      <xdr:spPr>
        <a:xfrm>
          <a:off x="1320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4" name="円/楕円 203"/>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5"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6" name="円/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8" name="円/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09" name="テキスト ボックス 20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0" name="円/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1" name="テキスト ボックス 21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2" name="円/楕円 211"/>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3" name="テキスト ボックス 21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その他、経常収支比率においては、維持補修費</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、繰出金</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となっている。特に</a:t>
          </a:r>
          <a:r>
            <a:rPr kumimoji="1" lang="ja-JP" altLang="en-US" sz="1300">
              <a:solidFill>
                <a:schemeClr val="dk1"/>
              </a:solidFill>
              <a:effectLst/>
              <a:latin typeface="+mn-lt"/>
              <a:ea typeface="+mn-ea"/>
              <a:cs typeface="+mn-cs"/>
            </a:rPr>
            <a:t>繰出金の減要因としては、</a:t>
          </a:r>
          <a:r>
            <a:rPr kumimoji="1" lang="ja-JP" altLang="ja-JP" sz="1300">
              <a:solidFill>
                <a:schemeClr val="dk1"/>
              </a:solidFill>
              <a:effectLst/>
              <a:latin typeface="+mn-lt"/>
              <a:ea typeface="+mn-ea"/>
              <a:cs typeface="+mn-cs"/>
            </a:rPr>
            <a:t>介護保険特別会計において、</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年度に介護システム改修分を繰出していたが、改修が完了したことに伴い減となっている。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57</xdr:row>
      <xdr:rowOff>33274</xdr:rowOff>
    </xdr:to>
    <xdr:cxnSp macro="">
      <xdr:nvCxnSpPr>
        <xdr:cNvPr id="243" name="直線コネクタ 242"/>
        <xdr:cNvCxnSpPr/>
      </xdr:nvCxnSpPr>
      <xdr:spPr>
        <a:xfrm flipV="1">
          <a:off x="15671800" y="96596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57</xdr:row>
      <xdr:rowOff>33274</xdr:rowOff>
    </xdr:to>
    <xdr:cxnSp macro="">
      <xdr:nvCxnSpPr>
        <xdr:cNvPr id="246" name="直線コネクタ 245"/>
        <xdr:cNvCxnSpPr/>
      </xdr:nvCxnSpPr>
      <xdr:spPr>
        <a:xfrm>
          <a:off x="14782800" y="96321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58420</xdr:rowOff>
    </xdr:to>
    <xdr:cxnSp macro="">
      <xdr:nvCxnSpPr>
        <xdr:cNvPr id="249" name="直線コネクタ 248"/>
        <xdr:cNvCxnSpPr/>
      </xdr:nvCxnSpPr>
      <xdr:spPr>
        <a:xfrm flipV="1">
          <a:off x="13893800" y="9632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104140</xdr:rowOff>
    </xdr:to>
    <xdr:cxnSp macro="">
      <xdr:nvCxnSpPr>
        <xdr:cNvPr id="252" name="直線コネクタ 251"/>
        <xdr:cNvCxnSpPr/>
      </xdr:nvCxnSpPr>
      <xdr:spPr>
        <a:xfrm flipV="1">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2" name="円/楕円 26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63"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153924</xdr:rowOff>
    </xdr:from>
    <xdr:to>
      <xdr:col>22</xdr:col>
      <xdr:colOff>615950</xdr:colOff>
      <xdr:row>57</xdr:row>
      <xdr:rowOff>84074</xdr:rowOff>
    </xdr:to>
    <xdr:sp macro="" textlink="">
      <xdr:nvSpPr>
        <xdr:cNvPr id="264" name="円/楕円 263"/>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65" name="テキスト ボックス 264"/>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6" name="円/楕円 265"/>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91965</xdr:rowOff>
    </xdr:from>
    <xdr:ext cx="762000" cy="259045"/>
    <xdr:sp macro="" textlink="">
      <xdr:nvSpPr>
        <xdr:cNvPr id="267" name="テキスト ボックス 266"/>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68" name="円/楕円 267"/>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69" name="テキスト ボックス 268"/>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0" name="円/楕円 269"/>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1" name="テキスト ボックス 27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島嶼一部事務組合の清掃施設分賦金が増えたことにより経常経費充当一般財源が増えているが、</a:t>
          </a:r>
          <a:r>
            <a:rPr kumimoji="1" lang="ja-JP" altLang="ja-JP" sz="1300">
              <a:solidFill>
                <a:schemeClr val="dk1"/>
              </a:solidFill>
              <a:effectLst/>
              <a:latin typeface="+mn-lt"/>
              <a:ea typeface="+mn-ea"/>
              <a:cs typeface="+mn-cs"/>
            </a:rPr>
            <a:t>歳入で地方消費税交付金や普通交付税の増になったことが減少要因となっている。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165862</xdr:rowOff>
    </xdr:to>
    <xdr:cxnSp macro="">
      <xdr:nvCxnSpPr>
        <xdr:cNvPr id="301" name="直線コネクタ 300"/>
        <xdr:cNvCxnSpPr/>
      </xdr:nvCxnSpPr>
      <xdr:spPr>
        <a:xfrm flipV="1">
          <a:off x="15671800" y="6139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35</xdr:row>
      <xdr:rowOff>165862</xdr:rowOff>
    </xdr:to>
    <xdr:cxnSp macro="">
      <xdr:nvCxnSpPr>
        <xdr:cNvPr id="304" name="直線コネクタ 303"/>
        <xdr:cNvCxnSpPr/>
      </xdr:nvCxnSpPr>
      <xdr:spPr>
        <a:xfrm>
          <a:off x="14782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35</xdr:row>
      <xdr:rowOff>156718</xdr:rowOff>
    </xdr:to>
    <xdr:cxnSp macro="">
      <xdr:nvCxnSpPr>
        <xdr:cNvPr id="307" name="直線コネクタ 306"/>
        <xdr:cNvCxnSpPr/>
      </xdr:nvCxnSpPr>
      <xdr:spPr>
        <a:xfrm>
          <a:off x="13893800" y="6102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101854</xdr:rowOff>
    </xdr:to>
    <xdr:cxnSp macro="">
      <xdr:nvCxnSpPr>
        <xdr:cNvPr id="310" name="直線コネクタ 309"/>
        <xdr:cNvCxnSpPr/>
      </xdr:nvCxnSpPr>
      <xdr:spPr>
        <a:xfrm>
          <a:off x="13004800" y="6066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0" name="円/楕円 319"/>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1"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2" name="円/楕円 32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3" name="テキスト ボックス 32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4" name="円/楕円 323"/>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5" name="テキスト ボックス 324"/>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26" name="円/楕円 325"/>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27" name="テキスト ボックス 326"/>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28" name="円/楕円 327"/>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29" name="テキスト ボックス 328"/>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公債費自体は横ばいであったが</a:t>
          </a:r>
          <a:r>
            <a:rPr kumimoji="1" lang="ja-JP" altLang="ja-JP" sz="1300">
              <a:solidFill>
                <a:schemeClr val="dk1"/>
              </a:solidFill>
              <a:effectLst/>
              <a:latin typeface="+mn-lt"/>
              <a:ea typeface="+mn-ea"/>
              <a:cs typeface="+mn-cs"/>
            </a:rPr>
            <a:t>、歳入で地方消費税交付金や普通交付税の増になったことが減少要因となっている。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74</xdr:row>
      <xdr:rowOff>168910</xdr:rowOff>
    </xdr:to>
    <xdr:cxnSp macro="">
      <xdr:nvCxnSpPr>
        <xdr:cNvPr id="361" name="直線コネクタ 360"/>
        <xdr:cNvCxnSpPr/>
      </xdr:nvCxnSpPr>
      <xdr:spPr>
        <a:xfrm flipV="1">
          <a:off x="3987800" y="128371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123190</xdr:rowOff>
    </xdr:from>
    <xdr:to>
      <xdr:col>5</xdr:col>
      <xdr:colOff>549275</xdr:colOff>
      <xdr:row>74</xdr:row>
      <xdr:rowOff>168910</xdr:rowOff>
    </xdr:to>
    <xdr:cxnSp macro="">
      <xdr:nvCxnSpPr>
        <xdr:cNvPr id="364" name="直線コネクタ 363"/>
        <xdr:cNvCxnSpPr/>
      </xdr:nvCxnSpPr>
      <xdr:spPr>
        <a:xfrm>
          <a:off x="3098800" y="12810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115570</xdr:rowOff>
    </xdr:from>
    <xdr:to>
      <xdr:col>4</xdr:col>
      <xdr:colOff>346075</xdr:colOff>
      <xdr:row>74</xdr:row>
      <xdr:rowOff>123190</xdr:rowOff>
    </xdr:to>
    <xdr:cxnSp macro="">
      <xdr:nvCxnSpPr>
        <xdr:cNvPr id="367" name="直線コネクタ 366"/>
        <xdr:cNvCxnSpPr/>
      </xdr:nvCxnSpPr>
      <xdr:spPr>
        <a:xfrm>
          <a:off x="2209800" y="12802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115570</xdr:rowOff>
    </xdr:from>
    <xdr:to>
      <xdr:col>3</xdr:col>
      <xdr:colOff>142875</xdr:colOff>
      <xdr:row>74</xdr:row>
      <xdr:rowOff>127000</xdr:rowOff>
    </xdr:to>
    <xdr:cxnSp macro="">
      <xdr:nvCxnSpPr>
        <xdr:cNvPr id="370" name="直線コネクタ 369"/>
        <xdr:cNvCxnSpPr/>
      </xdr:nvCxnSpPr>
      <xdr:spPr>
        <a:xfrm flipV="1">
          <a:off x="1320800" y="12802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0" name="円/楕円 379"/>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81"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118110</xdr:rowOff>
    </xdr:from>
    <xdr:to>
      <xdr:col>5</xdr:col>
      <xdr:colOff>600075</xdr:colOff>
      <xdr:row>75</xdr:row>
      <xdr:rowOff>48260</xdr:rowOff>
    </xdr:to>
    <xdr:sp macro="" textlink="">
      <xdr:nvSpPr>
        <xdr:cNvPr id="382" name="円/楕円 381"/>
        <xdr:cNvSpPr/>
      </xdr:nvSpPr>
      <xdr:spPr>
        <a:xfrm>
          <a:off x="3937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58437</xdr:rowOff>
    </xdr:from>
    <xdr:ext cx="736600" cy="259045"/>
    <xdr:sp macro="" textlink="">
      <xdr:nvSpPr>
        <xdr:cNvPr id="383" name="テキスト ボックス 382"/>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72390</xdr:rowOff>
    </xdr:from>
    <xdr:to>
      <xdr:col>4</xdr:col>
      <xdr:colOff>396875</xdr:colOff>
      <xdr:row>75</xdr:row>
      <xdr:rowOff>2540</xdr:rowOff>
    </xdr:to>
    <xdr:sp macro="" textlink="">
      <xdr:nvSpPr>
        <xdr:cNvPr id="384" name="円/楕円 383"/>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12717</xdr:rowOff>
    </xdr:from>
    <xdr:ext cx="762000" cy="259045"/>
    <xdr:sp macro="" textlink="">
      <xdr:nvSpPr>
        <xdr:cNvPr id="385" name="テキスト ボックス 384"/>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64770</xdr:rowOff>
    </xdr:from>
    <xdr:to>
      <xdr:col>3</xdr:col>
      <xdr:colOff>193675</xdr:colOff>
      <xdr:row>74</xdr:row>
      <xdr:rowOff>166370</xdr:rowOff>
    </xdr:to>
    <xdr:sp macro="" textlink="">
      <xdr:nvSpPr>
        <xdr:cNvPr id="386" name="円/楕円 385"/>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5097</xdr:rowOff>
    </xdr:from>
    <xdr:ext cx="762000" cy="259045"/>
    <xdr:sp macro="" textlink="">
      <xdr:nvSpPr>
        <xdr:cNvPr id="387" name="テキスト ボックス 386"/>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88" name="円/楕円 38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89" name="テキスト ボックス 38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a:t>
          </a:r>
          <a:r>
            <a:rPr kumimoji="1" lang="en-US" altLang="ja-JP" sz="1300">
              <a:solidFill>
                <a:schemeClr val="dk1"/>
              </a:solidFill>
              <a:effectLst/>
              <a:latin typeface="+mn-lt"/>
              <a:ea typeface="+mn-ea"/>
              <a:cs typeface="+mn-cs"/>
            </a:rPr>
            <a:t>0.9%</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、扶助費</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、物件費</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、維持補修費</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、補助費</a:t>
          </a:r>
          <a:r>
            <a:rPr kumimoji="1" lang="ja-JP" altLang="en-US" sz="1300">
              <a:solidFill>
                <a:sysClr val="windowText" lastClr="000000"/>
              </a:solidFill>
              <a:effectLst/>
              <a:latin typeface="+mn-lt"/>
              <a:ea typeface="+mn-ea"/>
              <a:cs typeface="+mn-cs"/>
            </a:rPr>
            <a:t>等</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、繰出金</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61686</xdr:rowOff>
    </xdr:from>
    <xdr:to>
      <xdr:col>24</xdr:col>
      <xdr:colOff>31750</xdr:colOff>
      <xdr:row>80</xdr:row>
      <xdr:rowOff>143329</xdr:rowOff>
    </xdr:to>
    <xdr:cxnSp macro="">
      <xdr:nvCxnSpPr>
        <xdr:cNvPr id="424" name="直線コネクタ 423"/>
        <xdr:cNvCxnSpPr/>
      </xdr:nvCxnSpPr>
      <xdr:spPr>
        <a:xfrm flipV="1">
          <a:off x="15671800" y="137776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100874</xdr:rowOff>
    </xdr:from>
    <xdr:to>
      <xdr:col>22</xdr:col>
      <xdr:colOff>565150</xdr:colOff>
      <xdr:row>80</xdr:row>
      <xdr:rowOff>143329</xdr:rowOff>
    </xdr:to>
    <xdr:cxnSp macro="">
      <xdr:nvCxnSpPr>
        <xdr:cNvPr id="427" name="直線コネクタ 426"/>
        <xdr:cNvCxnSpPr/>
      </xdr:nvCxnSpPr>
      <xdr:spPr>
        <a:xfrm>
          <a:off x="14782800" y="138168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100874</xdr:rowOff>
    </xdr:from>
    <xdr:to>
      <xdr:col>21</xdr:col>
      <xdr:colOff>361950</xdr:colOff>
      <xdr:row>80</xdr:row>
      <xdr:rowOff>149861</xdr:rowOff>
    </xdr:to>
    <xdr:cxnSp macro="">
      <xdr:nvCxnSpPr>
        <xdr:cNvPr id="430" name="直線コネクタ 429"/>
        <xdr:cNvCxnSpPr/>
      </xdr:nvCxnSpPr>
      <xdr:spPr>
        <a:xfrm flipV="1">
          <a:off x="13893800" y="138168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84545</xdr:rowOff>
    </xdr:from>
    <xdr:to>
      <xdr:col>20</xdr:col>
      <xdr:colOff>158750</xdr:colOff>
      <xdr:row>80</xdr:row>
      <xdr:rowOff>149861</xdr:rowOff>
    </xdr:to>
    <xdr:cxnSp macro="">
      <xdr:nvCxnSpPr>
        <xdr:cNvPr id="433" name="直線コネクタ 432"/>
        <xdr:cNvCxnSpPr/>
      </xdr:nvCxnSpPr>
      <xdr:spPr>
        <a:xfrm>
          <a:off x="13004800" y="138005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10886</xdr:rowOff>
    </xdr:from>
    <xdr:to>
      <xdr:col>24</xdr:col>
      <xdr:colOff>82550</xdr:colOff>
      <xdr:row>80</xdr:row>
      <xdr:rowOff>112486</xdr:rowOff>
    </xdr:to>
    <xdr:sp macro="" textlink="">
      <xdr:nvSpPr>
        <xdr:cNvPr id="443" name="円/楕円 442"/>
        <xdr:cNvSpPr/>
      </xdr:nvSpPr>
      <xdr:spPr>
        <a:xfrm>
          <a:off x="16459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154413</xdr:rowOff>
    </xdr:from>
    <xdr:ext cx="762000" cy="259045"/>
    <xdr:sp macro="" textlink="">
      <xdr:nvSpPr>
        <xdr:cNvPr id="444" name="公債費以外該当値テキスト"/>
        <xdr:cNvSpPr txBox="1"/>
      </xdr:nvSpPr>
      <xdr:spPr>
        <a:xfrm>
          <a:off x="165989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92529</xdr:rowOff>
    </xdr:from>
    <xdr:to>
      <xdr:col>22</xdr:col>
      <xdr:colOff>615950</xdr:colOff>
      <xdr:row>81</xdr:row>
      <xdr:rowOff>22679</xdr:rowOff>
    </xdr:to>
    <xdr:sp macro="" textlink="">
      <xdr:nvSpPr>
        <xdr:cNvPr id="445" name="円/楕円 444"/>
        <xdr:cNvSpPr/>
      </xdr:nvSpPr>
      <xdr:spPr>
        <a:xfrm>
          <a:off x="15621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7456</xdr:rowOff>
    </xdr:from>
    <xdr:ext cx="736600" cy="259045"/>
    <xdr:sp macro="" textlink="">
      <xdr:nvSpPr>
        <xdr:cNvPr id="446" name="テキスト ボックス 445"/>
        <xdr:cNvSpPr txBox="1"/>
      </xdr:nvSpPr>
      <xdr:spPr>
        <a:xfrm>
          <a:off x="15290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50074</xdr:rowOff>
    </xdr:from>
    <xdr:to>
      <xdr:col>21</xdr:col>
      <xdr:colOff>412750</xdr:colOff>
      <xdr:row>80</xdr:row>
      <xdr:rowOff>151674</xdr:rowOff>
    </xdr:to>
    <xdr:sp macro="" textlink="">
      <xdr:nvSpPr>
        <xdr:cNvPr id="447" name="円/楕円 446"/>
        <xdr:cNvSpPr/>
      </xdr:nvSpPr>
      <xdr:spPr>
        <a:xfrm>
          <a:off x="14732000" y="13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136451</xdr:rowOff>
    </xdr:from>
    <xdr:ext cx="762000" cy="259045"/>
    <xdr:sp macro="" textlink="">
      <xdr:nvSpPr>
        <xdr:cNvPr id="448" name="テキスト ボックス 447"/>
        <xdr:cNvSpPr txBox="1"/>
      </xdr:nvSpPr>
      <xdr:spPr>
        <a:xfrm>
          <a:off x="14401800" y="1385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99061</xdr:rowOff>
    </xdr:from>
    <xdr:to>
      <xdr:col>20</xdr:col>
      <xdr:colOff>209550</xdr:colOff>
      <xdr:row>81</xdr:row>
      <xdr:rowOff>29211</xdr:rowOff>
    </xdr:to>
    <xdr:sp macro="" textlink="">
      <xdr:nvSpPr>
        <xdr:cNvPr id="449" name="円/楕円 448"/>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13988</xdr:rowOff>
    </xdr:from>
    <xdr:ext cx="762000" cy="259045"/>
    <xdr:sp macro="" textlink="">
      <xdr:nvSpPr>
        <xdr:cNvPr id="450" name="テキスト ボックス 449"/>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33745</xdr:rowOff>
    </xdr:from>
    <xdr:to>
      <xdr:col>19</xdr:col>
      <xdr:colOff>6350</xdr:colOff>
      <xdr:row>80</xdr:row>
      <xdr:rowOff>135345</xdr:rowOff>
    </xdr:to>
    <xdr:sp macro="" textlink="">
      <xdr:nvSpPr>
        <xdr:cNvPr id="451" name="円/楕円 450"/>
        <xdr:cNvSpPr/>
      </xdr:nvSpPr>
      <xdr:spPr>
        <a:xfrm>
          <a:off x="12954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120122</xdr:rowOff>
    </xdr:from>
    <xdr:ext cx="762000" cy="259045"/>
    <xdr:sp macro="" textlink="">
      <xdr:nvSpPr>
        <xdr:cNvPr id="452" name="テキスト ボックス 451"/>
        <xdr:cNvSpPr txBox="1"/>
      </xdr:nvSpPr>
      <xdr:spPr>
        <a:xfrm>
          <a:off x="12623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東京都神津島村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131745</xdr:rowOff>
    </xdr:from>
    <xdr:to>
      <xdr:col>4</xdr:col>
      <xdr:colOff>1117600</xdr:colOff>
      <xdr:row>16</xdr:row>
      <xdr:rowOff>142613</xdr:rowOff>
    </xdr:to>
    <xdr:cxnSp macro="">
      <xdr:nvCxnSpPr>
        <xdr:cNvPr id="49" name="直線コネクタ 48"/>
        <xdr:cNvCxnSpPr/>
      </xdr:nvCxnSpPr>
      <xdr:spPr bwMode="auto">
        <a:xfrm flipV="1">
          <a:off x="5003800" y="2922570"/>
          <a:ext cx="647700" cy="1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142613</xdr:rowOff>
    </xdr:from>
    <xdr:to>
      <xdr:col>4</xdr:col>
      <xdr:colOff>469900</xdr:colOff>
      <xdr:row>17</xdr:row>
      <xdr:rowOff>113743</xdr:rowOff>
    </xdr:to>
    <xdr:cxnSp macro="">
      <xdr:nvCxnSpPr>
        <xdr:cNvPr id="52" name="直線コネクタ 51"/>
        <xdr:cNvCxnSpPr/>
      </xdr:nvCxnSpPr>
      <xdr:spPr bwMode="auto">
        <a:xfrm flipV="1">
          <a:off x="4305300" y="2933438"/>
          <a:ext cx="698500" cy="14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72523</xdr:rowOff>
    </xdr:from>
    <xdr:to>
      <xdr:col>3</xdr:col>
      <xdr:colOff>904875</xdr:colOff>
      <xdr:row>17</xdr:row>
      <xdr:rowOff>113743</xdr:rowOff>
    </xdr:to>
    <xdr:cxnSp macro="">
      <xdr:nvCxnSpPr>
        <xdr:cNvPr id="55" name="直線コネクタ 54"/>
        <xdr:cNvCxnSpPr/>
      </xdr:nvCxnSpPr>
      <xdr:spPr bwMode="auto">
        <a:xfrm>
          <a:off x="3606800" y="3034798"/>
          <a:ext cx="698500" cy="4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72523</xdr:rowOff>
    </xdr:from>
    <xdr:to>
      <xdr:col>3</xdr:col>
      <xdr:colOff>206375</xdr:colOff>
      <xdr:row>17</xdr:row>
      <xdr:rowOff>73673</xdr:rowOff>
    </xdr:to>
    <xdr:cxnSp macro="">
      <xdr:nvCxnSpPr>
        <xdr:cNvPr id="58" name="直線コネクタ 57"/>
        <xdr:cNvCxnSpPr/>
      </xdr:nvCxnSpPr>
      <xdr:spPr bwMode="auto">
        <a:xfrm flipV="1">
          <a:off x="2908300" y="3034798"/>
          <a:ext cx="698500" cy="1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80945</xdr:rowOff>
    </xdr:from>
    <xdr:to>
      <xdr:col>5</xdr:col>
      <xdr:colOff>34925</xdr:colOff>
      <xdr:row>17</xdr:row>
      <xdr:rowOff>11095</xdr:rowOff>
    </xdr:to>
    <xdr:sp macro="" textlink="">
      <xdr:nvSpPr>
        <xdr:cNvPr id="68" name="円/楕円 67"/>
        <xdr:cNvSpPr/>
      </xdr:nvSpPr>
      <xdr:spPr bwMode="auto">
        <a:xfrm>
          <a:off x="5600700" y="287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97472</xdr:rowOff>
    </xdr:from>
    <xdr:ext cx="762000" cy="259045"/>
    <xdr:sp macro="" textlink="">
      <xdr:nvSpPr>
        <xdr:cNvPr id="69" name="人口1人当たり決算額の推移該当値テキスト130"/>
        <xdr:cNvSpPr txBox="1"/>
      </xdr:nvSpPr>
      <xdr:spPr>
        <a:xfrm>
          <a:off x="5740400" y="271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332,509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91813</xdr:rowOff>
    </xdr:from>
    <xdr:to>
      <xdr:col>4</xdr:col>
      <xdr:colOff>520700</xdr:colOff>
      <xdr:row>17</xdr:row>
      <xdr:rowOff>21963</xdr:rowOff>
    </xdr:to>
    <xdr:sp macro="" textlink="">
      <xdr:nvSpPr>
        <xdr:cNvPr id="70" name="円/楕円 69"/>
        <xdr:cNvSpPr/>
      </xdr:nvSpPr>
      <xdr:spPr bwMode="auto">
        <a:xfrm>
          <a:off x="4953000" y="288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32140</xdr:rowOff>
    </xdr:from>
    <xdr:ext cx="736600" cy="259045"/>
    <xdr:sp macro="" textlink="">
      <xdr:nvSpPr>
        <xdr:cNvPr id="71" name="テキスト ボックス 70"/>
        <xdr:cNvSpPr txBox="1"/>
      </xdr:nvSpPr>
      <xdr:spPr>
        <a:xfrm>
          <a:off x="4622800" y="265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62943</xdr:rowOff>
    </xdr:from>
    <xdr:to>
      <xdr:col>3</xdr:col>
      <xdr:colOff>955675</xdr:colOff>
      <xdr:row>17</xdr:row>
      <xdr:rowOff>164543</xdr:rowOff>
    </xdr:to>
    <xdr:sp macro="" textlink="">
      <xdr:nvSpPr>
        <xdr:cNvPr id="72" name="円/楕円 71"/>
        <xdr:cNvSpPr/>
      </xdr:nvSpPr>
      <xdr:spPr bwMode="auto">
        <a:xfrm>
          <a:off x="4254500" y="302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3270</xdr:rowOff>
    </xdr:from>
    <xdr:ext cx="762000" cy="259045"/>
    <xdr:sp macro="" textlink="">
      <xdr:nvSpPr>
        <xdr:cNvPr id="73" name="テキスト ボックス 72"/>
        <xdr:cNvSpPr txBox="1"/>
      </xdr:nvSpPr>
      <xdr:spPr>
        <a:xfrm>
          <a:off x="3924300" y="279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21723</xdr:rowOff>
    </xdr:from>
    <xdr:to>
      <xdr:col>3</xdr:col>
      <xdr:colOff>257175</xdr:colOff>
      <xdr:row>17</xdr:row>
      <xdr:rowOff>123323</xdr:rowOff>
    </xdr:to>
    <xdr:sp macro="" textlink="">
      <xdr:nvSpPr>
        <xdr:cNvPr id="74" name="円/楕円 73"/>
        <xdr:cNvSpPr/>
      </xdr:nvSpPr>
      <xdr:spPr bwMode="auto">
        <a:xfrm>
          <a:off x="3556000" y="298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133500</xdr:rowOff>
    </xdr:from>
    <xdr:ext cx="762000" cy="259045"/>
    <xdr:sp macro="" textlink="">
      <xdr:nvSpPr>
        <xdr:cNvPr id="75" name="テキスト ボックス 74"/>
        <xdr:cNvSpPr txBox="1"/>
      </xdr:nvSpPr>
      <xdr:spPr>
        <a:xfrm>
          <a:off x="3225800" y="275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22873</xdr:rowOff>
    </xdr:from>
    <xdr:to>
      <xdr:col>2</xdr:col>
      <xdr:colOff>692150</xdr:colOff>
      <xdr:row>17</xdr:row>
      <xdr:rowOff>124473</xdr:rowOff>
    </xdr:to>
    <xdr:sp macro="" textlink="">
      <xdr:nvSpPr>
        <xdr:cNvPr id="76" name="円/楕円 75"/>
        <xdr:cNvSpPr/>
      </xdr:nvSpPr>
      <xdr:spPr bwMode="auto">
        <a:xfrm>
          <a:off x="2857500" y="298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134650</xdr:rowOff>
    </xdr:from>
    <xdr:ext cx="762000" cy="259045"/>
    <xdr:sp macro="" textlink="">
      <xdr:nvSpPr>
        <xdr:cNvPr id="77" name="テキスト ボックス 76"/>
        <xdr:cNvSpPr txBox="1"/>
      </xdr:nvSpPr>
      <xdr:spPr>
        <a:xfrm>
          <a:off x="2527300" y="275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272,993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33443</xdr:rowOff>
    </xdr:from>
    <xdr:to>
      <xdr:col>4</xdr:col>
      <xdr:colOff>1117600</xdr:colOff>
      <xdr:row>36</xdr:row>
      <xdr:rowOff>39519</xdr:rowOff>
    </xdr:to>
    <xdr:cxnSp macro="">
      <xdr:nvCxnSpPr>
        <xdr:cNvPr id="108" name="直線コネクタ 107"/>
        <xdr:cNvCxnSpPr/>
      </xdr:nvCxnSpPr>
      <xdr:spPr bwMode="auto">
        <a:xfrm flipV="1">
          <a:off x="5003800" y="6986693"/>
          <a:ext cx="647700" cy="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33841</xdr:rowOff>
    </xdr:from>
    <xdr:to>
      <xdr:col>4</xdr:col>
      <xdr:colOff>469900</xdr:colOff>
      <xdr:row>36</xdr:row>
      <xdr:rowOff>39519</xdr:rowOff>
    </xdr:to>
    <xdr:cxnSp macro="">
      <xdr:nvCxnSpPr>
        <xdr:cNvPr id="111" name="直線コネクタ 110"/>
        <xdr:cNvCxnSpPr/>
      </xdr:nvCxnSpPr>
      <xdr:spPr bwMode="auto">
        <a:xfrm>
          <a:off x="4305300" y="6987091"/>
          <a:ext cx="698500" cy="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33841</xdr:rowOff>
    </xdr:from>
    <xdr:to>
      <xdr:col>3</xdr:col>
      <xdr:colOff>904875</xdr:colOff>
      <xdr:row>36</xdr:row>
      <xdr:rowOff>52234</xdr:rowOff>
    </xdr:to>
    <xdr:cxnSp macro="">
      <xdr:nvCxnSpPr>
        <xdr:cNvPr id="114" name="直線コネクタ 113"/>
        <xdr:cNvCxnSpPr/>
      </xdr:nvCxnSpPr>
      <xdr:spPr bwMode="auto">
        <a:xfrm flipV="1">
          <a:off x="3606800" y="6987091"/>
          <a:ext cx="698500" cy="1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44329</xdr:rowOff>
    </xdr:from>
    <xdr:to>
      <xdr:col>3</xdr:col>
      <xdr:colOff>206375</xdr:colOff>
      <xdr:row>36</xdr:row>
      <xdr:rowOff>52234</xdr:rowOff>
    </xdr:to>
    <xdr:cxnSp macro="">
      <xdr:nvCxnSpPr>
        <xdr:cNvPr id="117" name="直線コネクタ 116"/>
        <xdr:cNvCxnSpPr/>
      </xdr:nvCxnSpPr>
      <xdr:spPr bwMode="auto">
        <a:xfrm>
          <a:off x="2908300" y="6997579"/>
          <a:ext cx="698500" cy="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325543</xdr:rowOff>
    </xdr:from>
    <xdr:to>
      <xdr:col>5</xdr:col>
      <xdr:colOff>34925</xdr:colOff>
      <xdr:row>36</xdr:row>
      <xdr:rowOff>84243</xdr:rowOff>
    </xdr:to>
    <xdr:sp macro="" textlink="">
      <xdr:nvSpPr>
        <xdr:cNvPr id="127" name="円/楕円 126"/>
        <xdr:cNvSpPr/>
      </xdr:nvSpPr>
      <xdr:spPr bwMode="auto">
        <a:xfrm>
          <a:off x="5600700" y="693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297620</xdr:rowOff>
    </xdr:from>
    <xdr:ext cx="762000" cy="259045"/>
    <xdr:sp macro="" textlink="">
      <xdr:nvSpPr>
        <xdr:cNvPr id="128" name="人口1人当たり決算額の推移該当値テキスト445"/>
        <xdr:cNvSpPr txBox="1"/>
      </xdr:nvSpPr>
      <xdr:spPr>
        <a:xfrm>
          <a:off x="5740400" y="690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331619</xdr:rowOff>
    </xdr:from>
    <xdr:to>
      <xdr:col>4</xdr:col>
      <xdr:colOff>520700</xdr:colOff>
      <xdr:row>36</xdr:row>
      <xdr:rowOff>90319</xdr:rowOff>
    </xdr:to>
    <xdr:sp macro="" textlink="">
      <xdr:nvSpPr>
        <xdr:cNvPr id="129" name="円/楕円 128"/>
        <xdr:cNvSpPr/>
      </xdr:nvSpPr>
      <xdr:spPr bwMode="auto">
        <a:xfrm>
          <a:off x="4953000" y="694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75096</xdr:rowOff>
    </xdr:from>
    <xdr:ext cx="736600" cy="259045"/>
    <xdr:sp macro="" textlink="">
      <xdr:nvSpPr>
        <xdr:cNvPr id="130" name="テキスト ボックス 129"/>
        <xdr:cNvSpPr txBox="1"/>
      </xdr:nvSpPr>
      <xdr:spPr>
        <a:xfrm>
          <a:off x="4622800" y="702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325941</xdr:rowOff>
    </xdr:from>
    <xdr:to>
      <xdr:col>3</xdr:col>
      <xdr:colOff>955675</xdr:colOff>
      <xdr:row>36</xdr:row>
      <xdr:rowOff>84641</xdr:rowOff>
    </xdr:to>
    <xdr:sp macro="" textlink="">
      <xdr:nvSpPr>
        <xdr:cNvPr id="131" name="円/楕円 130"/>
        <xdr:cNvSpPr/>
      </xdr:nvSpPr>
      <xdr:spPr bwMode="auto">
        <a:xfrm>
          <a:off x="4254500" y="693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69418</xdr:rowOff>
    </xdr:from>
    <xdr:ext cx="762000" cy="259045"/>
    <xdr:sp macro="" textlink="">
      <xdr:nvSpPr>
        <xdr:cNvPr id="132" name="テキスト ボックス 131"/>
        <xdr:cNvSpPr txBox="1"/>
      </xdr:nvSpPr>
      <xdr:spPr>
        <a:xfrm>
          <a:off x="3924300" y="702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1434</xdr:rowOff>
    </xdr:from>
    <xdr:to>
      <xdr:col>3</xdr:col>
      <xdr:colOff>257175</xdr:colOff>
      <xdr:row>36</xdr:row>
      <xdr:rowOff>103034</xdr:rowOff>
    </xdr:to>
    <xdr:sp macro="" textlink="">
      <xdr:nvSpPr>
        <xdr:cNvPr id="133" name="円/楕円 132"/>
        <xdr:cNvSpPr/>
      </xdr:nvSpPr>
      <xdr:spPr bwMode="auto">
        <a:xfrm>
          <a:off x="3556000" y="695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87811</xdr:rowOff>
    </xdr:from>
    <xdr:ext cx="762000" cy="259045"/>
    <xdr:sp macro="" textlink="">
      <xdr:nvSpPr>
        <xdr:cNvPr id="134" name="テキスト ボックス 133"/>
        <xdr:cNvSpPr txBox="1"/>
      </xdr:nvSpPr>
      <xdr:spPr>
        <a:xfrm>
          <a:off x="3225800" y="704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336429</xdr:rowOff>
    </xdr:from>
    <xdr:to>
      <xdr:col>2</xdr:col>
      <xdr:colOff>692150</xdr:colOff>
      <xdr:row>36</xdr:row>
      <xdr:rowOff>95129</xdr:rowOff>
    </xdr:to>
    <xdr:sp macro="" textlink="">
      <xdr:nvSpPr>
        <xdr:cNvPr id="135" name="円/楕円 134"/>
        <xdr:cNvSpPr/>
      </xdr:nvSpPr>
      <xdr:spPr bwMode="auto">
        <a:xfrm>
          <a:off x="2857500" y="694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79906</xdr:rowOff>
    </xdr:from>
    <xdr:ext cx="762000" cy="259045"/>
    <xdr:sp macro="" textlink="">
      <xdr:nvSpPr>
        <xdr:cNvPr id="136" name="テキスト ボックス 135"/>
        <xdr:cNvSpPr txBox="1"/>
      </xdr:nvSpPr>
      <xdr:spPr>
        <a:xfrm>
          <a:off x="2527300" y="703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
1,925
18.58
2,797,016
2,747,477
49,539
1,061,587
941,197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156348</xdr:rowOff>
    </xdr:from>
    <xdr:to>
      <xdr:col>6</xdr:col>
      <xdr:colOff>511175</xdr:colOff>
      <xdr:row>35</xdr:row>
      <xdr:rowOff>165553</xdr:rowOff>
    </xdr:to>
    <xdr:cxnSp macro="">
      <xdr:nvCxnSpPr>
        <xdr:cNvPr id="60" name="直線コネクタ 59"/>
        <xdr:cNvCxnSpPr/>
      </xdr:nvCxnSpPr>
      <xdr:spPr>
        <a:xfrm flipV="1">
          <a:off x="3797300" y="6157098"/>
          <a:ext cx="8382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165553</xdr:rowOff>
    </xdr:from>
    <xdr:to>
      <xdr:col>5</xdr:col>
      <xdr:colOff>358775</xdr:colOff>
      <xdr:row>36</xdr:row>
      <xdr:rowOff>105839</xdr:rowOff>
    </xdr:to>
    <xdr:cxnSp macro="">
      <xdr:nvCxnSpPr>
        <xdr:cNvPr id="63" name="直線コネクタ 62"/>
        <xdr:cNvCxnSpPr/>
      </xdr:nvCxnSpPr>
      <xdr:spPr>
        <a:xfrm flipV="1">
          <a:off x="2908300" y="6166303"/>
          <a:ext cx="889000" cy="1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98672</xdr:rowOff>
    </xdr:from>
    <xdr:to>
      <xdr:col>4</xdr:col>
      <xdr:colOff>155575</xdr:colOff>
      <xdr:row>36</xdr:row>
      <xdr:rowOff>105839</xdr:rowOff>
    </xdr:to>
    <xdr:cxnSp macro="">
      <xdr:nvCxnSpPr>
        <xdr:cNvPr id="66" name="直線コネクタ 65"/>
        <xdr:cNvCxnSpPr/>
      </xdr:nvCxnSpPr>
      <xdr:spPr>
        <a:xfrm>
          <a:off x="2019300" y="6270872"/>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98672</xdr:rowOff>
    </xdr:from>
    <xdr:to>
      <xdr:col>2</xdr:col>
      <xdr:colOff>638175</xdr:colOff>
      <xdr:row>36</xdr:row>
      <xdr:rowOff>99811</xdr:rowOff>
    </xdr:to>
    <xdr:cxnSp macro="">
      <xdr:nvCxnSpPr>
        <xdr:cNvPr id="69" name="直線コネクタ 68"/>
        <xdr:cNvCxnSpPr/>
      </xdr:nvCxnSpPr>
      <xdr:spPr>
        <a:xfrm flipV="1">
          <a:off x="1130300" y="6270872"/>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105548</xdr:rowOff>
    </xdr:from>
    <xdr:to>
      <xdr:col>6</xdr:col>
      <xdr:colOff>561975</xdr:colOff>
      <xdr:row>36</xdr:row>
      <xdr:rowOff>35698</xdr:rowOff>
    </xdr:to>
    <xdr:sp macro="" textlink="">
      <xdr:nvSpPr>
        <xdr:cNvPr id="79" name="円/楕円 78"/>
        <xdr:cNvSpPr/>
      </xdr:nvSpPr>
      <xdr:spPr>
        <a:xfrm>
          <a:off x="4584700" y="6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128425</xdr:rowOff>
    </xdr:from>
    <xdr:ext cx="599010" cy="259045"/>
    <xdr:sp macro="" textlink="">
      <xdr:nvSpPr>
        <xdr:cNvPr id="80" name="人件費該当値テキスト"/>
        <xdr:cNvSpPr txBox="1"/>
      </xdr:nvSpPr>
      <xdr:spPr>
        <a:xfrm>
          <a:off x="4686300" y="59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301,261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114753</xdr:rowOff>
    </xdr:from>
    <xdr:to>
      <xdr:col>5</xdr:col>
      <xdr:colOff>409575</xdr:colOff>
      <xdr:row>36</xdr:row>
      <xdr:rowOff>44903</xdr:rowOff>
    </xdr:to>
    <xdr:sp macro="" textlink="">
      <xdr:nvSpPr>
        <xdr:cNvPr id="81" name="円/楕円 80"/>
        <xdr:cNvSpPr/>
      </xdr:nvSpPr>
      <xdr:spPr>
        <a:xfrm>
          <a:off x="3746500" y="61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61430</xdr:rowOff>
    </xdr:from>
    <xdr:ext cx="599010" cy="259045"/>
    <xdr:sp macro="" textlink="">
      <xdr:nvSpPr>
        <xdr:cNvPr id="82" name="テキスト ボックス 81"/>
        <xdr:cNvSpPr txBox="1"/>
      </xdr:nvSpPr>
      <xdr:spPr>
        <a:xfrm>
          <a:off x="3497794" y="589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55039</xdr:rowOff>
    </xdr:from>
    <xdr:to>
      <xdr:col>4</xdr:col>
      <xdr:colOff>206375</xdr:colOff>
      <xdr:row>36</xdr:row>
      <xdr:rowOff>156639</xdr:rowOff>
    </xdr:to>
    <xdr:sp macro="" textlink="">
      <xdr:nvSpPr>
        <xdr:cNvPr id="83" name="円/楕円 82"/>
        <xdr:cNvSpPr/>
      </xdr:nvSpPr>
      <xdr:spPr>
        <a:xfrm>
          <a:off x="2857500" y="62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1716</xdr:rowOff>
    </xdr:from>
    <xdr:ext cx="599010" cy="259045"/>
    <xdr:sp macro="" textlink="">
      <xdr:nvSpPr>
        <xdr:cNvPr id="84" name="テキスト ボックス 83"/>
        <xdr:cNvSpPr txBox="1"/>
      </xdr:nvSpPr>
      <xdr:spPr>
        <a:xfrm>
          <a:off x="2608794" y="600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47872</xdr:rowOff>
    </xdr:from>
    <xdr:to>
      <xdr:col>3</xdr:col>
      <xdr:colOff>3175</xdr:colOff>
      <xdr:row>36</xdr:row>
      <xdr:rowOff>149472</xdr:rowOff>
    </xdr:to>
    <xdr:sp macro="" textlink="">
      <xdr:nvSpPr>
        <xdr:cNvPr id="85" name="円/楕円 84"/>
        <xdr:cNvSpPr/>
      </xdr:nvSpPr>
      <xdr:spPr>
        <a:xfrm>
          <a:off x="1968500" y="62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165999</xdr:rowOff>
    </xdr:from>
    <xdr:ext cx="599010" cy="259045"/>
    <xdr:sp macro="" textlink="">
      <xdr:nvSpPr>
        <xdr:cNvPr id="86" name="テキスト ボックス 85"/>
        <xdr:cNvSpPr txBox="1"/>
      </xdr:nvSpPr>
      <xdr:spPr>
        <a:xfrm>
          <a:off x="1719794" y="599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49011</xdr:rowOff>
    </xdr:from>
    <xdr:to>
      <xdr:col>1</xdr:col>
      <xdr:colOff>485775</xdr:colOff>
      <xdr:row>36</xdr:row>
      <xdr:rowOff>150611</xdr:rowOff>
    </xdr:to>
    <xdr:sp macro="" textlink="">
      <xdr:nvSpPr>
        <xdr:cNvPr id="87" name="円/楕円 86"/>
        <xdr:cNvSpPr/>
      </xdr:nvSpPr>
      <xdr:spPr>
        <a:xfrm>
          <a:off x="1079500" y="62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167138</xdr:rowOff>
    </xdr:from>
    <xdr:ext cx="599010" cy="259045"/>
    <xdr:sp macro="" textlink="">
      <xdr:nvSpPr>
        <xdr:cNvPr id="88" name="テキスト ボックス 87"/>
        <xdr:cNvSpPr txBox="1"/>
      </xdr:nvSpPr>
      <xdr:spPr>
        <a:xfrm>
          <a:off x="830794" y="599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127467</xdr:rowOff>
    </xdr:from>
    <xdr:to>
      <xdr:col>6</xdr:col>
      <xdr:colOff>511175</xdr:colOff>
      <xdr:row>57</xdr:row>
      <xdr:rowOff>159006</xdr:rowOff>
    </xdr:to>
    <xdr:cxnSp macro="">
      <xdr:nvCxnSpPr>
        <xdr:cNvPr id="117" name="直線コネクタ 116"/>
        <xdr:cNvCxnSpPr/>
      </xdr:nvCxnSpPr>
      <xdr:spPr>
        <a:xfrm flipV="1">
          <a:off x="3797300" y="9900117"/>
          <a:ext cx="8382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104164</xdr:rowOff>
    </xdr:from>
    <xdr:to>
      <xdr:col>5</xdr:col>
      <xdr:colOff>358775</xdr:colOff>
      <xdr:row>57</xdr:row>
      <xdr:rowOff>159006</xdr:rowOff>
    </xdr:to>
    <xdr:cxnSp macro="">
      <xdr:nvCxnSpPr>
        <xdr:cNvPr id="120" name="直線コネクタ 119"/>
        <xdr:cNvCxnSpPr/>
      </xdr:nvCxnSpPr>
      <xdr:spPr>
        <a:xfrm>
          <a:off x="2908300" y="9876814"/>
          <a:ext cx="889000" cy="5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102826</xdr:rowOff>
    </xdr:from>
    <xdr:to>
      <xdr:col>4</xdr:col>
      <xdr:colOff>155575</xdr:colOff>
      <xdr:row>57</xdr:row>
      <xdr:rowOff>104164</xdr:rowOff>
    </xdr:to>
    <xdr:cxnSp macro="">
      <xdr:nvCxnSpPr>
        <xdr:cNvPr id="123" name="直線コネクタ 122"/>
        <xdr:cNvCxnSpPr/>
      </xdr:nvCxnSpPr>
      <xdr:spPr>
        <a:xfrm>
          <a:off x="2019300" y="9875476"/>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102826</xdr:rowOff>
    </xdr:from>
    <xdr:to>
      <xdr:col>2</xdr:col>
      <xdr:colOff>638175</xdr:colOff>
      <xdr:row>57</xdr:row>
      <xdr:rowOff>110169</xdr:rowOff>
    </xdr:to>
    <xdr:cxnSp macro="">
      <xdr:nvCxnSpPr>
        <xdr:cNvPr id="126" name="直線コネクタ 125"/>
        <xdr:cNvCxnSpPr/>
      </xdr:nvCxnSpPr>
      <xdr:spPr>
        <a:xfrm flipV="1">
          <a:off x="1130300" y="9875476"/>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76667</xdr:rowOff>
    </xdr:from>
    <xdr:to>
      <xdr:col>6</xdr:col>
      <xdr:colOff>561975</xdr:colOff>
      <xdr:row>58</xdr:row>
      <xdr:rowOff>6817</xdr:rowOff>
    </xdr:to>
    <xdr:sp macro="" textlink="">
      <xdr:nvSpPr>
        <xdr:cNvPr id="136" name="円/楕円 135"/>
        <xdr:cNvSpPr/>
      </xdr:nvSpPr>
      <xdr:spPr>
        <a:xfrm>
          <a:off x="4584700" y="98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99544</xdr:rowOff>
    </xdr:from>
    <xdr:ext cx="599010" cy="259045"/>
    <xdr:sp macro="" textlink="">
      <xdr:nvSpPr>
        <xdr:cNvPr id="137" name="物件費該当値テキスト"/>
        <xdr:cNvSpPr txBox="1"/>
      </xdr:nvSpPr>
      <xdr:spPr>
        <a:xfrm>
          <a:off x="4686300" y="970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108206</xdr:rowOff>
    </xdr:from>
    <xdr:to>
      <xdr:col>5</xdr:col>
      <xdr:colOff>409575</xdr:colOff>
      <xdr:row>58</xdr:row>
      <xdr:rowOff>38356</xdr:rowOff>
    </xdr:to>
    <xdr:sp macro="" textlink="">
      <xdr:nvSpPr>
        <xdr:cNvPr id="138" name="円/楕円 137"/>
        <xdr:cNvSpPr/>
      </xdr:nvSpPr>
      <xdr:spPr>
        <a:xfrm>
          <a:off x="3746500" y="98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54883</xdr:rowOff>
    </xdr:from>
    <xdr:ext cx="599010" cy="259045"/>
    <xdr:sp macro="" textlink="">
      <xdr:nvSpPr>
        <xdr:cNvPr id="139" name="テキスト ボックス 138"/>
        <xdr:cNvSpPr txBox="1"/>
      </xdr:nvSpPr>
      <xdr:spPr>
        <a:xfrm>
          <a:off x="3497794" y="965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53364</xdr:rowOff>
    </xdr:from>
    <xdr:to>
      <xdr:col>4</xdr:col>
      <xdr:colOff>206375</xdr:colOff>
      <xdr:row>57</xdr:row>
      <xdr:rowOff>154964</xdr:rowOff>
    </xdr:to>
    <xdr:sp macro="" textlink="">
      <xdr:nvSpPr>
        <xdr:cNvPr id="140" name="円/楕円 139"/>
        <xdr:cNvSpPr/>
      </xdr:nvSpPr>
      <xdr:spPr>
        <a:xfrm>
          <a:off x="2857500" y="98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41</xdr:rowOff>
    </xdr:from>
    <xdr:ext cx="599010" cy="259045"/>
    <xdr:sp macro="" textlink="">
      <xdr:nvSpPr>
        <xdr:cNvPr id="141" name="テキスト ボックス 140"/>
        <xdr:cNvSpPr txBox="1"/>
      </xdr:nvSpPr>
      <xdr:spPr>
        <a:xfrm>
          <a:off x="2608794" y="960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52026</xdr:rowOff>
    </xdr:from>
    <xdr:to>
      <xdr:col>3</xdr:col>
      <xdr:colOff>3175</xdr:colOff>
      <xdr:row>57</xdr:row>
      <xdr:rowOff>153626</xdr:rowOff>
    </xdr:to>
    <xdr:sp macro="" textlink="">
      <xdr:nvSpPr>
        <xdr:cNvPr id="142" name="円/楕円 141"/>
        <xdr:cNvSpPr/>
      </xdr:nvSpPr>
      <xdr:spPr>
        <a:xfrm>
          <a:off x="1968500" y="98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170153</xdr:rowOff>
    </xdr:from>
    <xdr:ext cx="599010" cy="259045"/>
    <xdr:sp macro="" textlink="">
      <xdr:nvSpPr>
        <xdr:cNvPr id="143" name="テキスト ボックス 142"/>
        <xdr:cNvSpPr txBox="1"/>
      </xdr:nvSpPr>
      <xdr:spPr>
        <a:xfrm>
          <a:off x="1719794" y="95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59369</xdr:rowOff>
    </xdr:from>
    <xdr:to>
      <xdr:col>1</xdr:col>
      <xdr:colOff>485775</xdr:colOff>
      <xdr:row>57</xdr:row>
      <xdr:rowOff>160969</xdr:rowOff>
    </xdr:to>
    <xdr:sp macro="" textlink="">
      <xdr:nvSpPr>
        <xdr:cNvPr id="144" name="円/楕円 143"/>
        <xdr:cNvSpPr/>
      </xdr:nvSpPr>
      <xdr:spPr>
        <a:xfrm>
          <a:off x="1079500" y="98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6046</xdr:rowOff>
    </xdr:from>
    <xdr:ext cx="599010" cy="259045"/>
    <xdr:sp macro="" textlink="">
      <xdr:nvSpPr>
        <xdr:cNvPr id="145" name="テキスト ボックス 144"/>
        <xdr:cNvSpPr txBox="1"/>
      </xdr:nvSpPr>
      <xdr:spPr>
        <a:xfrm>
          <a:off x="830794" y="960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45545</xdr:rowOff>
    </xdr:from>
    <xdr:to>
      <xdr:col>6</xdr:col>
      <xdr:colOff>511175</xdr:colOff>
      <xdr:row>78</xdr:row>
      <xdr:rowOff>79646</xdr:rowOff>
    </xdr:to>
    <xdr:cxnSp macro="">
      <xdr:nvCxnSpPr>
        <xdr:cNvPr id="172" name="直線コネクタ 171"/>
        <xdr:cNvCxnSpPr/>
      </xdr:nvCxnSpPr>
      <xdr:spPr>
        <a:xfrm>
          <a:off x="3797300" y="13418645"/>
          <a:ext cx="838200" cy="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45545</xdr:rowOff>
    </xdr:from>
    <xdr:to>
      <xdr:col>5</xdr:col>
      <xdr:colOff>358775</xdr:colOff>
      <xdr:row>78</xdr:row>
      <xdr:rowOff>74901</xdr:rowOff>
    </xdr:to>
    <xdr:cxnSp macro="">
      <xdr:nvCxnSpPr>
        <xdr:cNvPr id="175" name="直線コネクタ 174"/>
        <xdr:cNvCxnSpPr/>
      </xdr:nvCxnSpPr>
      <xdr:spPr>
        <a:xfrm flipV="1">
          <a:off x="2908300" y="13418645"/>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44255</xdr:rowOff>
    </xdr:from>
    <xdr:to>
      <xdr:col>4</xdr:col>
      <xdr:colOff>155575</xdr:colOff>
      <xdr:row>78</xdr:row>
      <xdr:rowOff>74901</xdr:rowOff>
    </xdr:to>
    <xdr:cxnSp macro="">
      <xdr:nvCxnSpPr>
        <xdr:cNvPr id="178" name="直線コネクタ 177"/>
        <xdr:cNvCxnSpPr/>
      </xdr:nvCxnSpPr>
      <xdr:spPr>
        <a:xfrm>
          <a:off x="2019300" y="13417355"/>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16461</xdr:rowOff>
    </xdr:from>
    <xdr:to>
      <xdr:col>2</xdr:col>
      <xdr:colOff>638175</xdr:colOff>
      <xdr:row>78</xdr:row>
      <xdr:rowOff>44255</xdr:rowOff>
    </xdr:to>
    <xdr:cxnSp macro="">
      <xdr:nvCxnSpPr>
        <xdr:cNvPr id="181" name="直線コネクタ 180"/>
        <xdr:cNvCxnSpPr/>
      </xdr:nvCxnSpPr>
      <xdr:spPr>
        <a:xfrm>
          <a:off x="1130300" y="13389561"/>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28846</xdr:rowOff>
    </xdr:from>
    <xdr:to>
      <xdr:col>6</xdr:col>
      <xdr:colOff>561975</xdr:colOff>
      <xdr:row>78</xdr:row>
      <xdr:rowOff>130446</xdr:rowOff>
    </xdr:to>
    <xdr:sp macro="" textlink="">
      <xdr:nvSpPr>
        <xdr:cNvPr id="191" name="円/楕円 190"/>
        <xdr:cNvSpPr/>
      </xdr:nvSpPr>
      <xdr:spPr>
        <a:xfrm>
          <a:off x="4584700" y="134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534377" cy="259045"/>
    <xdr:sp macro="" textlink="">
      <xdr:nvSpPr>
        <xdr:cNvPr id="192" name="維持補修費該当値テキスト"/>
        <xdr:cNvSpPr txBox="1"/>
      </xdr:nvSpPr>
      <xdr:spPr>
        <a:xfrm>
          <a:off x="4686300" y="133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166195</xdr:rowOff>
    </xdr:from>
    <xdr:to>
      <xdr:col>5</xdr:col>
      <xdr:colOff>409575</xdr:colOff>
      <xdr:row>78</xdr:row>
      <xdr:rowOff>96345</xdr:rowOff>
    </xdr:to>
    <xdr:sp macro="" textlink="">
      <xdr:nvSpPr>
        <xdr:cNvPr id="193" name="円/楕円 192"/>
        <xdr:cNvSpPr/>
      </xdr:nvSpPr>
      <xdr:spPr>
        <a:xfrm>
          <a:off x="3746500" y="133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112872</xdr:rowOff>
    </xdr:from>
    <xdr:ext cx="534377" cy="259045"/>
    <xdr:sp macro="" textlink="">
      <xdr:nvSpPr>
        <xdr:cNvPr id="194" name="テキスト ボックス 193"/>
        <xdr:cNvSpPr txBox="1"/>
      </xdr:nvSpPr>
      <xdr:spPr>
        <a:xfrm>
          <a:off x="3530111" y="131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24101</xdr:rowOff>
    </xdr:from>
    <xdr:to>
      <xdr:col>4</xdr:col>
      <xdr:colOff>206375</xdr:colOff>
      <xdr:row>78</xdr:row>
      <xdr:rowOff>125701</xdr:rowOff>
    </xdr:to>
    <xdr:sp macro="" textlink="">
      <xdr:nvSpPr>
        <xdr:cNvPr id="195" name="円/楕円 194"/>
        <xdr:cNvSpPr/>
      </xdr:nvSpPr>
      <xdr:spPr>
        <a:xfrm>
          <a:off x="2857500" y="133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116828</xdr:rowOff>
    </xdr:from>
    <xdr:ext cx="534377" cy="259045"/>
    <xdr:sp macro="" textlink="">
      <xdr:nvSpPr>
        <xdr:cNvPr id="196" name="テキスト ボックス 195"/>
        <xdr:cNvSpPr txBox="1"/>
      </xdr:nvSpPr>
      <xdr:spPr>
        <a:xfrm>
          <a:off x="2641111" y="134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164905</xdr:rowOff>
    </xdr:from>
    <xdr:to>
      <xdr:col>3</xdr:col>
      <xdr:colOff>3175</xdr:colOff>
      <xdr:row>78</xdr:row>
      <xdr:rowOff>95055</xdr:rowOff>
    </xdr:to>
    <xdr:sp macro="" textlink="">
      <xdr:nvSpPr>
        <xdr:cNvPr id="197" name="円/楕円 196"/>
        <xdr:cNvSpPr/>
      </xdr:nvSpPr>
      <xdr:spPr>
        <a:xfrm>
          <a:off x="1968500" y="133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111582</xdr:rowOff>
    </xdr:from>
    <xdr:ext cx="534377" cy="259045"/>
    <xdr:sp macro="" textlink="">
      <xdr:nvSpPr>
        <xdr:cNvPr id="198" name="テキスト ボックス 197"/>
        <xdr:cNvSpPr txBox="1"/>
      </xdr:nvSpPr>
      <xdr:spPr>
        <a:xfrm>
          <a:off x="1752111" y="131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137111</xdr:rowOff>
    </xdr:from>
    <xdr:to>
      <xdr:col>1</xdr:col>
      <xdr:colOff>485775</xdr:colOff>
      <xdr:row>78</xdr:row>
      <xdr:rowOff>67261</xdr:rowOff>
    </xdr:to>
    <xdr:sp macro="" textlink="">
      <xdr:nvSpPr>
        <xdr:cNvPr id="199" name="円/楕円 198"/>
        <xdr:cNvSpPr/>
      </xdr:nvSpPr>
      <xdr:spPr>
        <a:xfrm>
          <a:off x="1079500" y="133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83788</xdr:rowOff>
    </xdr:from>
    <xdr:ext cx="534377" cy="259045"/>
    <xdr:sp macro="" textlink="">
      <xdr:nvSpPr>
        <xdr:cNvPr id="200" name="テキスト ボックス 199"/>
        <xdr:cNvSpPr txBox="1"/>
      </xdr:nvSpPr>
      <xdr:spPr>
        <a:xfrm>
          <a:off x="863111" y="131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114162</xdr:rowOff>
    </xdr:from>
    <xdr:to>
      <xdr:col>6</xdr:col>
      <xdr:colOff>511175</xdr:colOff>
      <xdr:row>96</xdr:row>
      <xdr:rowOff>123067</xdr:rowOff>
    </xdr:to>
    <xdr:cxnSp macro="">
      <xdr:nvCxnSpPr>
        <xdr:cNvPr id="231" name="直線コネクタ 230"/>
        <xdr:cNvCxnSpPr/>
      </xdr:nvCxnSpPr>
      <xdr:spPr>
        <a:xfrm>
          <a:off x="3797300" y="16573362"/>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114162</xdr:rowOff>
    </xdr:from>
    <xdr:to>
      <xdr:col>5</xdr:col>
      <xdr:colOff>358775</xdr:colOff>
      <xdr:row>96</xdr:row>
      <xdr:rowOff>132091</xdr:rowOff>
    </xdr:to>
    <xdr:cxnSp macro="">
      <xdr:nvCxnSpPr>
        <xdr:cNvPr id="234" name="直線コネクタ 233"/>
        <xdr:cNvCxnSpPr/>
      </xdr:nvCxnSpPr>
      <xdr:spPr>
        <a:xfrm flipV="1">
          <a:off x="2908300" y="16573362"/>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123622</xdr:rowOff>
    </xdr:from>
    <xdr:to>
      <xdr:col>4</xdr:col>
      <xdr:colOff>155575</xdr:colOff>
      <xdr:row>96</xdr:row>
      <xdr:rowOff>132091</xdr:rowOff>
    </xdr:to>
    <xdr:cxnSp macro="">
      <xdr:nvCxnSpPr>
        <xdr:cNvPr id="237" name="直線コネクタ 236"/>
        <xdr:cNvCxnSpPr/>
      </xdr:nvCxnSpPr>
      <xdr:spPr>
        <a:xfrm>
          <a:off x="2019300" y="16582822"/>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123622</xdr:rowOff>
    </xdr:from>
    <xdr:to>
      <xdr:col>2</xdr:col>
      <xdr:colOff>638175</xdr:colOff>
      <xdr:row>96</xdr:row>
      <xdr:rowOff>133147</xdr:rowOff>
    </xdr:to>
    <xdr:cxnSp macro="">
      <xdr:nvCxnSpPr>
        <xdr:cNvPr id="240" name="直線コネクタ 239"/>
        <xdr:cNvCxnSpPr/>
      </xdr:nvCxnSpPr>
      <xdr:spPr>
        <a:xfrm flipV="1">
          <a:off x="1130300" y="1658282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72267</xdr:rowOff>
    </xdr:from>
    <xdr:to>
      <xdr:col>6</xdr:col>
      <xdr:colOff>561975</xdr:colOff>
      <xdr:row>97</xdr:row>
      <xdr:rowOff>2417</xdr:rowOff>
    </xdr:to>
    <xdr:sp macro="" textlink="">
      <xdr:nvSpPr>
        <xdr:cNvPr id="250" name="円/楕円 249"/>
        <xdr:cNvSpPr/>
      </xdr:nvSpPr>
      <xdr:spPr>
        <a:xfrm>
          <a:off x="4584700" y="165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50694</xdr:rowOff>
    </xdr:from>
    <xdr:ext cx="534377" cy="259045"/>
    <xdr:sp macro="" textlink="">
      <xdr:nvSpPr>
        <xdr:cNvPr id="251" name="扶助費該当値テキスト"/>
        <xdr:cNvSpPr txBox="1"/>
      </xdr:nvSpPr>
      <xdr:spPr>
        <a:xfrm>
          <a:off x="4686300" y="165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63362</xdr:rowOff>
    </xdr:from>
    <xdr:to>
      <xdr:col>5</xdr:col>
      <xdr:colOff>409575</xdr:colOff>
      <xdr:row>96</xdr:row>
      <xdr:rowOff>164962</xdr:rowOff>
    </xdr:to>
    <xdr:sp macro="" textlink="">
      <xdr:nvSpPr>
        <xdr:cNvPr id="252" name="円/楕円 251"/>
        <xdr:cNvSpPr/>
      </xdr:nvSpPr>
      <xdr:spPr>
        <a:xfrm>
          <a:off x="3746500" y="165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156089</xdr:rowOff>
    </xdr:from>
    <xdr:ext cx="534377" cy="259045"/>
    <xdr:sp macro="" textlink="">
      <xdr:nvSpPr>
        <xdr:cNvPr id="253" name="テキスト ボックス 252"/>
        <xdr:cNvSpPr txBox="1"/>
      </xdr:nvSpPr>
      <xdr:spPr>
        <a:xfrm>
          <a:off x="3530111" y="166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81291</xdr:rowOff>
    </xdr:from>
    <xdr:to>
      <xdr:col>4</xdr:col>
      <xdr:colOff>206375</xdr:colOff>
      <xdr:row>97</xdr:row>
      <xdr:rowOff>11441</xdr:rowOff>
    </xdr:to>
    <xdr:sp macro="" textlink="">
      <xdr:nvSpPr>
        <xdr:cNvPr id="254" name="円/楕円 253"/>
        <xdr:cNvSpPr/>
      </xdr:nvSpPr>
      <xdr:spPr>
        <a:xfrm>
          <a:off x="2857500" y="165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2568</xdr:rowOff>
    </xdr:from>
    <xdr:ext cx="534377" cy="259045"/>
    <xdr:sp macro="" textlink="">
      <xdr:nvSpPr>
        <xdr:cNvPr id="255" name="テキスト ボックス 254"/>
        <xdr:cNvSpPr txBox="1"/>
      </xdr:nvSpPr>
      <xdr:spPr>
        <a:xfrm>
          <a:off x="2641111" y="166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72822</xdr:rowOff>
    </xdr:from>
    <xdr:to>
      <xdr:col>3</xdr:col>
      <xdr:colOff>3175</xdr:colOff>
      <xdr:row>97</xdr:row>
      <xdr:rowOff>2972</xdr:rowOff>
    </xdr:to>
    <xdr:sp macro="" textlink="">
      <xdr:nvSpPr>
        <xdr:cNvPr id="256" name="円/楕円 255"/>
        <xdr:cNvSpPr/>
      </xdr:nvSpPr>
      <xdr:spPr>
        <a:xfrm>
          <a:off x="1968500" y="1653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165549</xdr:rowOff>
    </xdr:from>
    <xdr:ext cx="534377" cy="259045"/>
    <xdr:sp macro="" textlink="">
      <xdr:nvSpPr>
        <xdr:cNvPr id="257" name="テキスト ボックス 256"/>
        <xdr:cNvSpPr txBox="1"/>
      </xdr:nvSpPr>
      <xdr:spPr>
        <a:xfrm>
          <a:off x="1752111" y="1662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82347</xdr:rowOff>
    </xdr:from>
    <xdr:to>
      <xdr:col>1</xdr:col>
      <xdr:colOff>485775</xdr:colOff>
      <xdr:row>97</xdr:row>
      <xdr:rowOff>12497</xdr:rowOff>
    </xdr:to>
    <xdr:sp macro="" textlink="">
      <xdr:nvSpPr>
        <xdr:cNvPr id="258" name="円/楕円 257"/>
        <xdr:cNvSpPr/>
      </xdr:nvSpPr>
      <xdr:spPr>
        <a:xfrm>
          <a:off x="1079500" y="165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3624</xdr:rowOff>
    </xdr:from>
    <xdr:ext cx="534377" cy="259045"/>
    <xdr:sp macro="" textlink="">
      <xdr:nvSpPr>
        <xdr:cNvPr id="259" name="テキスト ボックス 258"/>
        <xdr:cNvSpPr txBox="1"/>
      </xdr:nvSpPr>
      <xdr:spPr>
        <a:xfrm>
          <a:off x="863111" y="166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41549</xdr:rowOff>
    </xdr:from>
    <xdr:to>
      <xdr:col>15</xdr:col>
      <xdr:colOff>180975</xdr:colOff>
      <xdr:row>37</xdr:row>
      <xdr:rowOff>48733</xdr:rowOff>
    </xdr:to>
    <xdr:cxnSp macro="">
      <xdr:nvCxnSpPr>
        <xdr:cNvPr id="290" name="直線コネクタ 289"/>
        <xdr:cNvCxnSpPr/>
      </xdr:nvCxnSpPr>
      <xdr:spPr>
        <a:xfrm>
          <a:off x="9639300" y="6385199"/>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138779</xdr:rowOff>
    </xdr:from>
    <xdr:to>
      <xdr:col>14</xdr:col>
      <xdr:colOff>28575</xdr:colOff>
      <xdr:row>37</xdr:row>
      <xdr:rowOff>41549</xdr:rowOff>
    </xdr:to>
    <xdr:cxnSp macro="">
      <xdr:nvCxnSpPr>
        <xdr:cNvPr id="293" name="直線コネクタ 292"/>
        <xdr:cNvCxnSpPr/>
      </xdr:nvCxnSpPr>
      <xdr:spPr>
        <a:xfrm>
          <a:off x="8750300" y="6310979"/>
          <a:ext cx="8890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138779</xdr:rowOff>
    </xdr:from>
    <xdr:to>
      <xdr:col>12</xdr:col>
      <xdr:colOff>511175</xdr:colOff>
      <xdr:row>37</xdr:row>
      <xdr:rowOff>26517</xdr:rowOff>
    </xdr:to>
    <xdr:cxnSp macro="">
      <xdr:nvCxnSpPr>
        <xdr:cNvPr id="296" name="直線コネクタ 295"/>
        <xdr:cNvCxnSpPr/>
      </xdr:nvCxnSpPr>
      <xdr:spPr>
        <a:xfrm flipV="1">
          <a:off x="7861300" y="6310979"/>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26517</xdr:rowOff>
    </xdr:from>
    <xdr:to>
      <xdr:col>11</xdr:col>
      <xdr:colOff>307975</xdr:colOff>
      <xdr:row>37</xdr:row>
      <xdr:rowOff>96789</xdr:rowOff>
    </xdr:to>
    <xdr:cxnSp macro="">
      <xdr:nvCxnSpPr>
        <xdr:cNvPr id="299" name="直線コネクタ 298"/>
        <xdr:cNvCxnSpPr/>
      </xdr:nvCxnSpPr>
      <xdr:spPr>
        <a:xfrm flipV="1">
          <a:off x="6972300" y="6370167"/>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169383</xdr:rowOff>
    </xdr:from>
    <xdr:to>
      <xdr:col>15</xdr:col>
      <xdr:colOff>231775</xdr:colOff>
      <xdr:row>37</xdr:row>
      <xdr:rowOff>99533</xdr:rowOff>
    </xdr:to>
    <xdr:sp macro="" textlink="">
      <xdr:nvSpPr>
        <xdr:cNvPr id="309" name="円/楕円 308"/>
        <xdr:cNvSpPr/>
      </xdr:nvSpPr>
      <xdr:spPr>
        <a:xfrm>
          <a:off x="10426700" y="63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147810</xdr:rowOff>
    </xdr:from>
    <xdr:ext cx="599010" cy="259045"/>
    <xdr:sp macro="" textlink="">
      <xdr:nvSpPr>
        <xdr:cNvPr id="310" name="補助費等該当値テキスト"/>
        <xdr:cNvSpPr txBox="1"/>
      </xdr:nvSpPr>
      <xdr:spPr>
        <a:xfrm>
          <a:off x="10528300" y="632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162199</xdr:rowOff>
    </xdr:from>
    <xdr:to>
      <xdr:col>14</xdr:col>
      <xdr:colOff>79375</xdr:colOff>
      <xdr:row>37</xdr:row>
      <xdr:rowOff>92349</xdr:rowOff>
    </xdr:to>
    <xdr:sp macro="" textlink="">
      <xdr:nvSpPr>
        <xdr:cNvPr id="311" name="円/楕円 310"/>
        <xdr:cNvSpPr/>
      </xdr:nvSpPr>
      <xdr:spPr>
        <a:xfrm>
          <a:off x="9588500" y="63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83476</xdr:rowOff>
    </xdr:from>
    <xdr:ext cx="599010" cy="259045"/>
    <xdr:sp macro="" textlink="">
      <xdr:nvSpPr>
        <xdr:cNvPr id="312" name="テキスト ボックス 311"/>
        <xdr:cNvSpPr txBox="1"/>
      </xdr:nvSpPr>
      <xdr:spPr>
        <a:xfrm>
          <a:off x="9339794" y="642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87979</xdr:rowOff>
    </xdr:from>
    <xdr:to>
      <xdr:col>12</xdr:col>
      <xdr:colOff>561975</xdr:colOff>
      <xdr:row>37</xdr:row>
      <xdr:rowOff>18129</xdr:rowOff>
    </xdr:to>
    <xdr:sp macro="" textlink="">
      <xdr:nvSpPr>
        <xdr:cNvPr id="313" name="円/楕円 312"/>
        <xdr:cNvSpPr/>
      </xdr:nvSpPr>
      <xdr:spPr>
        <a:xfrm>
          <a:off x="8699500" y="62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34656</xdr:rowOff>
    </xdr:from>
    <xdr:ext cx="599010" cy="259045"/>
    <xdr:sp macro="" textlink="">
      <xdr:nvSpPr>
        <xdr:cNvPr id="314" name="テキスト ボックス 313"/>
        <xdr:cNvSpPr txBox="1"/>
      </xdr:nvSpPr>
      <xdr:spPr>
        <a:xfrm>
          <a:off x="8450794" y="60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147167</xdr:rowOff>
    </xdr:from>
    <xdr:to>
      <xdr:col>11</xdr:col>
      <xdr:colOff>358775</xdr:colOff>
      <xdr:row>37</xdr:row>
      <xdr:rowOff>77317</xdr:rowOff>
    </xdr:to>
    <xdr:sp macro="" textlink="">
      <xdr:nvSpPr>
        <xdr:cNvPr id="315" name="円/楕円 314"/>
        <xdr:cNvSpPr/>
      </xdr:nvSpPr>
      <xdr:spPr>
        <a:xfrm>
          <a:off x="7810500" y="63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68444</xdr:rowOff>
    </xdr:from>
    <xdr:ext cx="599010" cy="259045"/>
    <xdr:sp macro="" textlink="">
      <xdr:nvSpPr>
        <xdr:cNvPr id="316" name="テキスト ボックス 315"/>
        <xdr:cNvSpPr txBox="1"/>
      </xdr:nvSpPr>
      <xdr:spPr>
        <a:xfrm>
          <a:off x="7561794" y="641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45989</xdr:rowOff>
    </xdr:from>
    <xdr:to>
      <xdr:col>10</xdr:col>
      <xdr:colOff>155575</xdr:colOff>
      <xdr:row>37</xdr:row>
      <xdr:rowOff>147589</xdr:rowOff>
    </xdr:to>
    <xdr:sp macro="" textlink="">
      <xdr:nvSpPr>
        <xdr:cNvPr id="317" name="円/楕円 316"/>
        <xdr:cNvSpPr/>
      </xdr:nvSpPr>
      <xdr:spPr>
        <a:xfrm>
          <a:off x="6921500" y="63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138716</xdr:rowOff>
    </xdr:from>
    <xdr:ext cx="599010" cy="259045"/>
    <xdr:sp macro="" textlink="">
      <xdr:nvSpPr>
        <xdr:cNvPr id="318" name="テキスト ボックス 317"/>
        <xdr:cNvSpPr txBox="1"/>
      </xdr:nvSpPr>
      <xdr:spPr>
        <a:xfrm>
          <a:off x="6672794" y="648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137988</xdr:rowOff>
    </xdr:from>
    <xdr:to>
      <xdr:col>15</xdr:col>
      <xdr:colOff>180975</xdr:colOff>
      <xdr:row>57</xdr:row>
      <xdr:rowOff>30138</xdr:rowOff>
    </xdr:to>
    <xdr:cxnSp macro="">
      <xdr:nvCxnSpPr>
        <xdr:cNvPr id="343" name="直線コネクタ 342"/>
        <xdr:cNvCxnSpPr/>
      </xdr:nvCxnSpPr>
      <xdr:spPr>
        <a:xfrm flipV="1">
          <a:off x="9639300" y="9739188"/>
          <a:ext cx="838200" cy="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28653</xdr:rowOff>
    </xdr:from>
    <xdr:to>
      <xdr:col>14</xdr:col>
      <xdr:colOff>28575</xdr:colOff>
      <xdr:row>57</xdr:row>
      <xdr:rowOff>30138</xdr:rowOff>
    </xdr:to>
    <xdr:cxnSp macro="">
      <xdr:nvCxnSpPr>
        <xdr:cNvPr id="346" name="直線コネクタ 345"/>
        <xdr:cNvCxnSpPr/>
      </xdr:nvCxnSpPr>
      <xdr:spPr>
        <a:xfrm>
          <a:off x="8750300" y="9801303"/>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28653</xdr:rowOff>
    </xdr:from>
    <xdr:to>
      <xdr:col>12</xdr:col>
      <xdr:colOff>511175</xdr:colOff>
      <xdr:row>57</xdr:row>
      <xdr:rowOff>30220</xdr:rowOff>
    </xdr:to>
    <xdr:cxnSp macro="">
      <xdr:nvCxnSpPr>
        <xdr:cNvPr id="349" name="直線コネクタ 348"/>
        <xdr:cNvCxnSpPr/>
      </xdr:nvCxnSpPr>
      <xdr:spPr>
        <a:xfrm flipV="1">
          <a:off x="7861300" y="980130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108148</xdr:rowOff>
    </xdr:from>
    <xdr:to>
      <xdr:col>11</xdr:col>
      <xdr:colOff>307975</xdr:colOff>
      <xdr:row>57</xdr:row>
      <xdr:rowOff>30220</xdr:rowOff>
    </xdr:to>
    <xdr:cxnSp macro="">
      <xdr:nvCxnSpPr>
        <xdr:cNvPr id="352" name="直線コネクタ 351"/>
        <xdr:cNvCxnSpPr/>
      </xdr:nvCxnSpPr>
      <xdr:spPr>
        <a:xfrm>
          <a:off x="6972300" y="9709348"/>
          <a:ext cx="889000" cy="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87188</xdr:rowOff>
    </xdr:from>
    <xdr:to>
      <xdr:col>15</xdr:col>
      <xdr:colOff>231775</xdr:colOff>
      <xdr:row>57</xdr:row>
      <xdr:rowOff>17338</xdr:rowOff>
    </xdr:to>
    <xdr:sp macro="" textlink="">
      <xdr:nvSpPr>
        <xdr:cNvPr id="362" name="円/楕円 361"/>
        <xdr:cNvSpPr/>
      </xdr:nvSpPr>
      <xdr:spPr>
        <a:xfrm>
          <a:off x="10426700" y="9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110065</xdr:rowOff>
    </xdr:from>
    <xdr:ext cx="599010" cy="259045"/>
    <xdr:sp macro="" textlink="">
      <xdr:nvSpPr>
        <xdr:cNvPr id="363" name="普通建設事業費該当値テキスト"/>
        <xdr:cNvSpPr txBox="1"/>
      </xdr:nvSpPr>
      <xdr:spPr>
        <a:xfrm>
          <a:off x="10528300" y="953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402,995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150788</xdr:rowOff>
    </xdr:from>
    <xdr:to>
      <xdr:col>14</xdr:col>
      <xdr:colOff>79375</xdr:colOff>
      <xdr:row>57</xdr:row>
      <xdr:rowOff>80938</xdr:rowOff>
    </xdr:to>
    <xdr:sp macro="" textlink="">
      <xdr:nvSpPr>
        <xdr:cNvPr id="364" name="円/楕円 363"/>
        <xdr:cNvSpPr/>
      </xdr:nvSpPr>
      <xdr:spPr>
        <a:xfrm>
          <a:off x="9588500" y="97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97465</xdr:rowOff>
    </xdr:from>
    <xdr:ext cx="599010" cy="259045"/>
    <xdr:sp macro="" textlink="">
      <xdr:nvSpPr>
        <xdr:cNvPr id="365" name="テキスト ボックス 364"/>
        <xdr:cNvSpPr txBox="1"/>
      </xdr:nvSpPr>
      <xdr:spPr>
        <a:xfrm>
          <a:off x="9339794" y="95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149303</xdr:rowOff>
    </xdr:from>
    <xdr:to>
      <xdr:col>12</xdr:col>
      <xdr:colOff>561975</xdr:colOff>
      <xdr:row>57</xdr:row>
      <xdr:rowOff>79453</xdr:rowOff>
    </xdr:to>
    <xdr:sp macro="" textlink="">
      <xdr:nvSpPr>
        <xdr:cNvPr id="366" name="円/楕円 365"/>
        <xdr:cNvSpPr/>
      </xdr:nvSpPr>
      <xdr:spPr>
        <a:xfrm>
          <a:off x="8699500" y="97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95980</xdr:rowOff>
    </xdr:from>
    <xdr:ext cx="599010" cy="259045"/>
    <xdr:sp macro="" textlink="">
      <xdr:nvSpPr>
        <xdr:cNvPr id="367" name="テキスト ボックス 366"/>
        <xdr:cNvSpPr txBox="1"/>
      </xdr:nvSpPr>
      <xdr:spPr>
        <a:xfrm>
          <a:off x="8450794" y="95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150870</xdr:rowOff>
    </xdr:from>
    <xdr:to>
      <xdr:col>11</xdr:col>
      <xdr:colOff>358775</xdr:colOff>
      <xdr:row>57</xdr:row>
      <xdr:rowOff>81020</xdr:rowOff>
    </xdr:to>
    <xdr:sp macro="" textlink="">
      <xdr:nvSpPr>
        <xdr:cNvPr id="368" name="円/楕円 367"/>
        <xdr:cNvSpPr/>
      </xdr:nvSpPr>
      <xdr:spPr>
        <a:xfrm>
          <a:off x="7810500" y="9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97547</xdr:rowOff>
    </xdr:from>
    <xdr:ext cx="599010" cy="259045"/>
    <xdr:sp macro="" textlink="">
      <xdr:nvSpPr>
        <xdr:cNvPr id="369" name="テキスト ボックス 368"/>
        <xdr:cNvSpPr txBox="1"/>
      </xdr:nvSpPr>
      <xdr:spPr>
        <a:xfrm>
          <a:off x="7561794" y="952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57348</xdr:rowOff>
    </xdr:from>
    <xdr:to>
      <xdr:col>10</xdr:col>
      <xdr:colOff>155575</xdr:colOff>
      <xdr:row>56</xdr:row>
      <xdr:rowOff>158948</xdr:rowOff>
    </xdr:to>
    <xdr:sp macro="" textlink="">
      <xdr:nvSpPr>
        <xdr:cNvPr id="370" name="円/楕円 369"/>
        <xdr:cNvSpPr/>
      </xdr:nvSpPr>
      <xdr:spPr>
        <a:xfrm>
          <a:off x="6921500" y="965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4025</xdr:rowOff>
    </xdr:from>
    <xdr:ext cx="599010" cy="259045"/>
    <xdr:sp macro="" textlink="">
      <xdr:nvSpPr>
        <xdr:cNvPr id="371" name="テキスト ボックス 370"/>
        <xdr:cNvSpPr txBox="1"/>
      </xdr:nvSpPr>
      <xdr:spPr>
        <a:xfrm>
          <a:off x="6672794" y="943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53353</xdr:rowOff>
    </xdr:from>
    <xdr:to>
      <xdr:col>15</xdr:col>
      <xdr:colOff>180975</xdr:colOff>
      <xdr:row>78</xdr:row>
      <xdr:rowOff>76428</xdr:rowOff>
    </xdr:to>
    <xdr:cxnSp macro="">
      <xdr:nvCxnSpPr>
        <xdr:cNvPr id="400" name="直線コネクタ 399"/>
        <xdr:cNvCxnSpPr/>
      </xdr:nvCxnSpPr>
      <xdr:spPr>
        <a:xfrm flipV="1">
          <a:off x="9639300" y="13255003"/>
          <a:ext cx="838200" cy="19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2553</xdr:rowOff>
    </xdr:from>
    <xdr:to>
      <xdr:col>15</xdr:col>
      <xdr:colOff>231775</xdr:colOff>
      <xdr:row>77</xdr:row>
      <xdr:rowOff>104153</xdr:rowOff>
    </xdr:to>
    <xdr:sp macro="" textlink="">
      <xdr:nvSpPr>
        <xdr:cNvPr id="410" name="円/楕円 409"/>
        <xdr:cNvSpPr/>
      </xdr:nvSpPr>
      <xdr:spPr>
        <a:xfrm>
          <a:off x="10426700" y="132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25430</xdr:rowOff>
    </xdr:from>
    <xdr:ext cx="599010" cy="259045"/>
    <xdr:sp macro="" textlink="">
      <xdr:nvSpPr>
        <xdr:cNvPr id="411" name="普通建設事業費 （ うち新規整備　）該当値テキスト"/>
        <xdr:cNvSpPr txBox="1"/>
      </xdr:nvSpPr>
      <xdr:spPr>
        <a:xfrm>
          <a:off x="10528300" y="1305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262,989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25628</xdr:rowOff>
    </xdr:from>
    <xdr:to>
      <xdr:col>14</xdr:col>
      <xdr:colOff>79375</xdr:colOff>
      <xdr:row>78</xdr:row>
      <xdr:rowOff>127228</xdr:rowOff>
    </xdr:to>
    <xdr:sp macro="" textlink="">
      <xdr:nvSpPr>
        <xdr:cNvPr id="412" name="円/楕円 411"/>
        <xdr:cNvSpPr/>
      </xdr:nvSpPr>
      <xdr:spPr>
        <a:xfrm>
          <a:off x="9588500" y="133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118355</xdr:rowOff>
    </xdr:from>
    <xdr:ext cx="599010" cy="259045"/>
    <xdr:sp macro="" textlink="">
      <xdr:nvSpPr>
        <xdr:cNvPr id="413" name="テキスト ボックス 412"/>
        <xdr:cNvSpPr txBox="1"/>
      </xdr:nvSpPr>
      <xdr:spPr>
        <a:xfrm>
          <a:off x="9339794" y="1349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170498</xdr:rowOff>
    </xdr:from>
    <xdr:to>
      <xdr:col>15</xdr:col>
      <xdr:colOff>180975</xdr:colOff>
      <xdr:row>98</xdr:row>
      <xdr:rowOff>34523</xdr:rowOff>
    </xdr:to>
    <xdr:cxnSp macro="">
      <xdr:nvCxnSpPr>
        <xdr:cNvPr id="440" name="直線コネクタ 439"/>
        <xdr:cNvCxnSpPr/>
      </xdr:nvCxnSpPr>
      <xdr:spPr>
        <a:xfrm>
          <a:off x="9639300" y="16801148"/>
          <a:ext cx="8382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155173</xdr:rowOff>
    </xdr:from>
    <xdr:to>
      <xdr:col>15</xdr:col>
      <xdr:colOff>231775</xdr:colOff>
      <xdr:row>98</xdr:row>
      <xdr:rowOff>85323</xdr:rowOff>
    </xdr:to>
    <xdr:sp macro="" textlink="">
      <xdr:nvSpPr>
        <xdr:cNvPr id="450" name="円/楕円 449"/>
        <xdr:cNvSpPr/>
      </xdr:nvSpPr>
      <xdr:spPr>
        <a:xfrm>
          <a:off x="10426700" y="167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119176</xdr:rowOff>
    </xdr:from>
    <xdr:ext cx="599010" cy="259045"/>
    <xdr:sp macro="" textlink="">
      <xdr:nvSpPr>
        <xdr:cNvPr id="451" name="普通建設事業費 （ うち更新整備　）該当値テキスト"/>
        <xdr:cNvSpPr txBox="1"/>
      </xdr:nvSpPr>
      <xdr:spPr>
        <a:xfrm>
          <a:off x="10528300" y="167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119698</xdr:rowOff>
    </xdr:from>
    <xdr:to>
      <xdr:col>14</xdr:col>
      <xdr:colOff>79375</xdr:colOff>
      <xdr:row>98</xdr:row>
      <xdr:rowOff>49848</xdr:rowOff>
    </xdr:to>
    <xdr:sp macro="" textlink="">
      <xdr:nvSpPr>
        <xdr:cNvPr id="452" name="円/楕円 451"/>
        <xdr:cNvSpPr/>
      </xdr:nvSpPr>
      <xdr:spPr>
        <a:xfrm>
          <a:off x="9588500" y="167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66375</xdr:rowOff>
    </xdr:from>
    <xdr:ext cx="599010" cy="259045"/>
    <xdr:sp macro="" textlink="">
      <xdr:nvSpPr>
        <xdr:cNvPr id="453" name="テキスト ボックス 452"/>
        <xdr:cNvSpPr txBox="1"/>
      </xdr:nvSpPr>
      <xdr:spPr>
        <a:xfrm>
          <a:off x="9339794" y="1652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167006</xdr:rowOff>
    </xdr:from>
    <xdr:to>
      <xdr:col>22</xdr:col>
      <xdr:colOff>365125</xdr:colOff>
      <xdr:row>39</xdr:row>
      <xdr:rowOff>44450</xdr:rowOff>
    </xdr:to>
    <xdr:cxnSp macro="">
      <xdr:nvCxnSpPr>
        <xdr:cNvPr id="485" name="直線コネクタ 484"/>
        <xdr:cNvCxnSpPr/>
      </xdr:nvCxnSpPr>
      <xdr:spPr>
        <a:xfrm>
          <a:off x="14592300" y="6682106"/>
          <a:ext cx="889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167006</xdr:rowOff>
    </xdr:from>
    <xdr:to>
      <xdr:col>21</xdr:col>
      <xdr:colOff>161925</xdr:colOff>
      <xdr:row>39</xdr:row>
      <xdr:rowOff>44450</xdr:rowOff>
    </xdr:to>
    <xdr:cxnSp macro="">
      <xdr:nvCxnSpPr>
        <xdr:cNvPr id="488" name="直線コネクタ 487"/>
        <xdr:cNvCxnSpPr/>
      </xdr:nvCxnSpPr>
      <xdr:spPr>
        <a:xfrm flipV="1">
          <a:off x="13703300" y="6682106"/>
          <a:ext cx="889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29384</xdr:rowOff>
    </xdr:from>
    <xdr:to>
      <xdr:col>19</xdr:col>
      <xdr:colOff>644525</xdr:colOff>
      <xdr:row>39</xdr:row>
      <xdr:rowOff>44450</xdr:rowOff>
    </xdr:to>
    <xdr:cxnSp macro="">
      <xdr:nvCxnSpPr>
        <xdr:cNvPr id="491" name="直線コネクタ 490"/>
        <xdr:cNvCxnSpPr/>
      </xdr:nvCxnSpPr>
      <xdr:spPr>
        <a:xfrm>
          <a:off x="12814300" y="6715934"/>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116206</xdr:rowOff>
    </xdr:from>
    <xdr:to>
      <xdr:col>21</xdr:col>
      <xdr:colOff>212725</xdr:colOff>
      <xdr:row>39</xdr:row>
      <xdr:rowOff>46356</xdr:rowOff>
    </xdr:to>
    <xdr:sp macro="" textlink="">
      <xdr:nvSpPr>
        <xdr:cNvPr id="505" name="円/楕円 504"/>
        <xdr:cNvSpPr/>
      </xdr:nvSpPr>
      <xdr:spPr>
        <a:xfrm>
          <a:off x="14541500" y="66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62883</xdr:rowOff>
    </xdr:from>
    <xdr:ext cx="534377" cy="259045"/>
    <xdr:sp macro="" textlink="">
      <xdr:nvSpPr>
        <xdr:cNvPr id="506" name="テキスト ボックス 505"/>
        <xdr:cNvSpPr txBox="1"/>
      </xdr:nvSpPr>
      <xdr:spPr>
        <a:xfrm>
          <a:off x="14325111" y="64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150034</xdr:rowOff>
    </xdr:from>
    <xdr:to>
      <xdr:col>18</xdr:col>
      <xdr:colOff>492125</xdr:colOff>
      <xdr:row>39</xdr:row>
      <xdr:rowOff>80184</xdr:rowOff>
    </xdr:to>
    <xdr:sp macro="" textlink="">
      <xdr:nvSpPr>
        <xdr:cNvPr id="509" name="円/楕円 508"/>
        <xdr:cNvSpPr/>
      </xdr:nvSpPr>
      <xdr:spPr>
        <a:xfrm>
          <a:off x="12763500" y="6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71311</xdr:rowOff>
    </xdr:from>
    <xdr:ext cx="534377" cy="259045"/>
    <xdr:sp macro="" textlink="">
      <xdr:nvSpPr>
        <xdr:cNvPr id="510" name="テキスト ボックス 509"/>
        <xdr:cNvSpPr txBox="1"/>
      </xdr:nvSpPr>
      <xdr:spPr>
        <a:xfrm>
          <a:off x="12547111" y="67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125020</xdr:rowOff>
    </xdr:from>
    <xdr:to>
      <xdr:col>23</xdr:col>
      <xdr:colOff>517525</xdr:colOff>
      <xdr:row>78</xdr:row>
      <xdr:rowOff>127312</xdr:rowOff>
    </xdr:to>
    <xdr:cxnSp macro="">
      <xdr:nvCxnSpPr>
        <xdr:cNvPr id="596" name="直線コネクタ 595"/>
        <xdr:cNvCxnSpPr/>
      </xdr:nvCxnSpPr>
      <xdr:spPr>
        <a:xfrm flipV="1">
          <a:off x="15481300" y="13498120"/>
          <a:ext cx="8382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127312</xdr:rowOff>
    </xdr:from>
    <xdr:to>
      <xdr:col>22</xdr:col>
      <xdr:colOff>365125</xdr:colOff>
      <xdr:row>78</xdr:row>
      <xdr:rowOff>134455</xdr:rowOff>
    </xdr:to>
    <xdr:cxnSp macro="">
      <xdr:nvCxnSpPr>
        <xdr:cNvPr id="599" name="直線コネクタ 598"/>
        <xdr:cNvCxnSpPr/>
      </xdr:nvCxnSpPr>
      <xdr:spPr>
        <a:xfrm flipV="1">
          <a:off x="14592300" y="13500412"/>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133741</xdr:rowOff>
    </xdr:from>
    <xdr:to>
      <xdr:col>21</xdr:col>
      <xdr:colOff>161925</xdr:colOff>
      <xdr:row>78</xdr:row>
      <xdr:rowOff>134455</xdr:rowOff>
    </xdr:to>
    <xdr:cxnSp macro="">
      <xdr:nvCxnSpPr>
        <xdr:cNvPr id="602" name="直線コネクタ 601"/>
        <xdr:cNvCxnSpPr/>
      </xdr:nvCxnSpPr>
      <xdr:spPr>
        <a:xfrm>
          <a:off x="13703300" y="13506841"/>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122456</xdr:rowOff>
    </xdr:from>
    <xdr:to>
      <xdr:col>19</xdr:col>
      <xdr:colOff>644525</xdr:colOff>
      <xdr:row>78</xdr:row>
      <xdr:rowOff>133741</xdr:rowOff>
    </xdr:to>
    <xdr:cxnSp macro="">
      <xdr:nvCxnSpPr>
        <xdr:cNvPr id="605" name="直線コネクタ 604"/>
        <xdr:cNvCxnSpPr/>
      </xdr:nvCxnSpPr>
      <xdr:spPr>
        <a:xfrm>
          <a:off x="12814300" y="13495556"/>
          <a:ext cx="8890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74220</xdr:rowOff>
    </xdr:from>
    <xdr:to>
      <xdr:col>23</xdr:col>
      <xdr:colOff>568325</xdr:colOff>
      <xdr:row>79</xdr:row>
      <xdr:rowOff>4370</xdr:rowOff>
    </xdr:to>
    <xdr:sp macro="" textlink="">
      <xdr:nvSpPr>
        <xdr:cNvPr id="615" name="円/楕円 614"/>
        <xdr:cNvSpPr/>
      </xdr:nvSpPr>
      <xdr:spPr>
        <a:xfrm>
          <a:off x="16268700" y="134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160597</xdr:rowOff>
    </xdr:from>
    <xdr:ext cx="534377" cy="259045"/>
    <xdr:sp macro="" textlink="">
      <xdr:nvSpPr>
        <xdr:cNvPr id="616" name="公債費該当値テキスト"/>
        <xdr:cNvSpPr txBox="1"/>
      </xdr:nvSpPr>
      <xdr:spPr>
        <a:xfrm>
          <a:off x="16370300" y="133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76512</xdr:rowOff>
    </xdr:from>
    <xdr:to>
      <xdr:col>22</xdr:col>
      <xdr:colOff>415925</xdr:colOff>
      <xdr:row>79</xdr:row>
      <xdr:rowOff>6662</xdr:rowOff>
    </xdr:to>
    <xdr:sp macro="" textlink="">
      <xdr:nvSpPr>
        <xdr:cNvPr id="617" name="円/楕円 616"/>
        <xdr:cNvSpPr/>
      </xdr:nvSpPr>
      <xdr:spPr>
        <a:xfrm>
          <a:off x="15430500" y="134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169239</xdr:rowOff>
    </xdr:from>
    <xdr:ext cx="534377" cy="259045"/>
    <xdr:sp macro="" textlink="">
      <xdr:nvSpPr>
        <xdr:cNvPr id="618" name="テキスト ボックス 617"/>
        <xdr:cNvSpPr txBox="1"/>
      </xdr:nvSpPr>
      <xdr:spPr>
        <a:xfrm>
          <a:off x="15214111" y="135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83655</xdr:rowOff>
    </xdr:from>
    <xdr:to>
      <xdr:col>21</xdr:col>
      <xdr:colOff>212725</xdr:colOff>
      <xdr:row>79</xdr:row>
      <xdr:rowOff>13805</xdr:rowOff>
    </xdr:to>
    <xdr:sp macro="" textlink="">
      <xdr:nvSpPr>
        <xdr:cNvPr id="619" name="円/楕円 618"/>
        <xdr:cNvSpPr/>
      </xdr:nvSpPr>
      <xdr:spPr>
        <a:xfrm>
          <a:off x="14541500" y="13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4932</xdr:rowOff>
    </xdr:from>
    <xdr:ext cx="534377" cy="259045"/>
    <xdr:sp macro="" textlink="">
      <xdr:nvSpPr>
        <xdr:cNvPr id="620" name="テキスト ボックス 619"/>
        <xdr:cNvSpPr txBox="1"/>
      </xdr:nvSpPr>
      <xdr:spPr>
        <a:xfrm>
          <a:off x="14325111" y="135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82941</xdr:rowOff>
    </xdr:from>
    <xdr:to>
      <xdr:col>20</xdr:col>
      <xdr:colOff>9525</xdr:colOff>
      <xdr:row>79</xdr:row>
      <xdr:rowOff>13091</xdr:rowOff>
    </xdr:to>
    <xdr:sp macro="" textlink="">
      <xdr:nvSpPr>
        <xdr:cNvPr id="621" name="円/楕円 620"/>
        <xdr:cNvSpPr/>
      </xdr:nvSpPr>
      <xdr:spPr>
        <a:xfrm>
          <a:off x="13652500" y="134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4218</xdr:rowOff>
    </xdr:from>
    <xdr:ext cx="534377" cy="259045"/>
    <xdr:sp macro="" textlink="">
      <xdr:nvSpPr>
        <xdr:cNvPr id="622" name="テキスト ボックス 621"/>
        <xdr:cNvSpPr txBox="1"/>
      </xdr:nvSpPr>
      <xdr:spPr>
        <a:xfrm>
          <a:off x="13436111" y="135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71656</xdr:rowOff>
    </xdr:from>
    <xdr:to>
      <xdr:col>18</xdr:col>
      <xdr:colOff>492125</xdr:colOff>
      <xdr:row>79</xdr:row>
      <xdr:rowOff>1806</xdr:rowOff>
    </xdr:to>
    <xdr:sp macro="" textlink="">
      <xdr:nvSpPr>
        <xdr:cNvPr id="623" name="円/楕円 622"/>
        <xdr:cNvSpPr/>
      </xdr:nvSpPr>
      <xdr:spPr>
        <a:xfrm>
          <a:off x="12763500" y="134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164383</xdr:rowOff>
    </xdr:from>
    <xdr:ext cx="534377" cy="259045"/>
    <xdr:sp macro="" textlink="">
      <xdr:nvSpPr>
        <xdr:cNvPr id="624" name="テキスト ボックス 623"/>
        <xdr:cNvSpPr txBox="1"/>
      </xdr:nvSpPr>
      <xdr:spPr>
        <a:xfrm>
          <a:off x="12547111" y="135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105260</xdr:rowOff>
    </xdr:from>
    <xdr:to>
      <xdr:col>23</xdr:col>
      <xdr:colOff>517525</xdr:colOff>
      <xdr:row>99</xdr:row>
      <xdr:rowOff>10241</xdr:rowOff>
    </xdr:to>
    <xdr:cxnSp macro="">
      <xdr:nvCxnSpPr>
        <xdr:cNvPr id="653" name="直線コネクタ 652"/>
        <xdr:cNvCxnSpPr/>
      </xdr:nvCxnSpPr>
      <xdr:spPr>
        <a:xfrm>
          <a:off x="15481300" y="16907360"/>
          <a:ext cx="838200" cy="7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105260</xdr:rowOff>
    </xdr:from>
    <xdr:to>
      <xdr:col>22</xdr:col>
      <xdr:colOff>365125</xdr:colOff>
      <xdr:row>99</xdr:row>
      <xdr:rowOff>10620</xdr:rowOff>
    </xdr:to>
    <xdr:cxnSp macro="">
      <xdr:nvCxnSpPr>
        <xdr:cNvPr id="656" name="直線コネクタ 655"/>
        <xdr:cNvCxnSpPr/>
      </xdr:nvCxnSpPr>
      <xdr:spPr>
        <a:xfrm flipV="1">
          <a:off x="14592300" y="16907360"/>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157469</xdr:rowOff>
    </xdr:from>
    <xdr:to>
      <xdr:col>21</xdr:col>
      <xdr:colOff>161925</xdr:colOff>
      <xdr:row>99</xdr:row>
      <xdr:rowOff>10620</xdr:rowOff>
    </xdr:to>
    <xdr:cxnSp macro="">
      <xdr:nvCxnSpPr>
        <xdr:cNvPr id="659" name="直線コネクタ 658"/>
        <xdr:cNvCxnSpPr/>
      </xdr:nvCxnSpPr>
      <xdr:spPr>
        <a:xfrm>
          <a:off x="13703300" y="16959569"/>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97760</xdr:rowOff>
    </xdr:from>
    <xdr:to>
      <xdr:col>19</xdr:col>
      <xdr:colOff>644525</xdr:colOff>
      <xdr:row>98</xdr:row>
      <xdr:rowOff>157469</xdr:rowOff>
    </xdr:to>
    <xdr:cxnSp macro="">
      <xdr:nvCxnSpPr>
        <xdr:cNvPr id="662" name="直線コネクタ 661"/>
        <xdr:cNvCxnSpPr/>
      </xdr:nvCxnSpPr>
      <xdr:spPr>
        <a:xfrm>
          <a:off x="12814300" y="16899860"/>
          <a:ext cx="889000" cy="5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130891</xdr:rowOff>
    </xdr:from>
    <xdr:to>
      <xdr:col>23</xdr:col>
      <xdr:colOff>568325</xdr:colOff>
      <xdr:row>99</xdr:row>
      <xdr:rowOff>61041</xdr:rowOff>
    </xdr:to>
    <xdr:sp macro="" textlink="">
      <xdr:nvSpPr>
        <xdr:cNvPr id="672" name="円/楕円 671"/>
        <xdr:cNvSpPr/>
      </xdr:nvSpPr>
      <xdr:spPr>
        <a:xfrm>
          <a:off x="16268700" y="169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45818</xdr:rowOff>
    </xdr:from>
    <xdr:ext cx="534377" cy="259045"/>
    <xdr:sp macro="" textlink="">
      <xdr:nvSpPr>
        <xdr:cNvPr id="673" name="積立金該当値テキスト"/>
        <xdr:cNvSpPr txBox="1"/>
      </xdr:nvSpPr>
      <xdr:spPr>
        <a:xfrm>
          <a:off x="16370300" y="168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54460</xdr:rowOff>
    </xdr:from>
    <xdr:to>
      <xdr:col>22</xdr:col>
      <xdr:colOff>415925</xdr:colOff>
      <xdr:row>98</xdr:row>
      <xdr:rowOff>156060</xdr:rowOff>
    </xdr:to>
    <xdr:sp macro="" textlink="">
      <xdr:nvSpPr>
        <xdr:cNvPr id="674" name="円/楕円 673"/>
        <xdr:cNvSpPr/>
      </xdr:nvSpPr>
      <xdr:spPr>
        <a:xfrm>
          <a:off x="15430500" y="168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147187</xdr:rowOff>
    </xdr:from>
    <xdr:ext cx="534377" cy="259045"/>
    <xdr:sp macro="" textlink="">
      <xdr:nvSpPr>
        <xdr:cNvPr id="675" name="テキスト ボックス 674"/>
        <xdr:cNvSpPr txBox="1"/>
      </xdr:nvSpPr>
      <xdr:spPr>
        <a:xfrm>
          <a:off x="15214111" y="169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131270</xdr:rowOff>
    </xdr:from>
    <xdr:to>
      <xdr:col>21</xdr:col>
      <xdr:colOff>212725</xdr:colOff>
      <xdr:row>99</xdr:row>
      <xdr:rowOff>61420</xdr:rowOff>
    </xdr:to>
    <xdr:sp macro="" textlink="">
      <xdr:nvSpPr>
        <xdr:cNvPr id="676" name="円/楕円 675"/>
        <xdr:cNvSpPr/>
      </xdr:nvSpPr>
      <xdr:spPr>
        <a:xfrm>
          <a:off x="14541500" y="169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52547</xdr:rowOff>
    </xdr:from>
    <xdr:ext cx="534377" cy="259045"/>
    <xdr:sp macro="" textlink="">
      <xdr:nvSpPr>
        <xdr:cNvPr id="677" name="テキスト ボックス 676"/>
        <xdr:cNvSpPr txBox="1"/>
      </xdr:nvSpPr>
      <xdr:spPr>
        <a:xfrm>
          <a:off x="14325111" y="170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106669</xdr:rowOff>
    </xdr:from>
    <xdr:to>
      <xdr:col>20</xdr:col>
      <xdr:colOff>9525</xdr:colOff>
      <xdr:row>99</xdr:row>
      <xdr:rowOff>36819</xdr:rowOff>
    </xdr:to>
    <xdr:sp macro="" textlink="">
      <xdr:nvSpPr>
        <xdr:cNvPr id="678" name="円/楕円 677"/>
        <xdr:cNvSpPr/>
      </xdr:nvSpPr>
      <xdr:spPr>
        <a:xfrm>
          <a:off x="13652500" y="16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27946</xdr:rowOff>
    </xdr:from>
    <xdr:ext cx="534377" cy="259045"/>
    <xdr:sp macro="" textlink="">
      <xdr:nvSpPr>
        <xdr:cNvPr id="679" name="テキスト ボックス 678"/>
        <xdr:cNvSpPr txBox="1"/>
      </xdr:nvSpPr>
      <xdr:spPr>
        <a:xfrm>
          <a:off x="13436111" y="170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46960</xdr:rowOff>
    </xdr:from>
    <xdr:to>
      <xdr:col>18</xdr:col>
      <xdr:colOff>492125</xdr:colOff>
      <xdr:row>98</xdr:row>
      <xdr:rowOff>148560</xdr:rowOff>
    </xdr:to>
    <xdr:sp macro="" textlink="">
      <xdr:nvSpPr>
        <xdr:cNvPr id="680" name="円/楕円 679"/>
        <xdr:cNvSpPr/>
      </xdr:nvSpPr>
      <xdr:spPr>
        <a:xfrm>
          <a:off x="12763500" y="168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139687</xdr:rowOff>
    </xdr:from>
    <xdr:ext cx="534377" cy="259045"/>
    <xdr:sp macro="" textlink="">
      <xdr:nvSpPr>
        <xdr:cNvPr id="681" name="テキスト ボックス 680"/>
        <xdr:cNvSpPr txBox="1"/>
      </xdr:nvSpPr>
      <xdr:spPr>
        <a:xfrm>
          <a:off x="12547111" y="169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164732</xdr:rowOff>
    </xdr:from>
    <xdr:to>
      <xdr:col>31</xdr:col>
      <xdr:colOff>34925</xdr:colOff>
      <xdr:row>39</xdr:row>
      <xdr:rowOff>44450</xdr:rowOff>
    </xdr:to>
    <xdr:cxnSp macro="">
      <xdr:nvCxnSpPr>
        <xdr:cNvPr id="713" name="直線コネクタ 712"/>
        <xdr:cNvCxnSpPr/>
      </xdr:nvCxnSpPr>
      <xdr:spPr>
        <a:xfrm>
          <a:off x="20434300" y="6508382"/>
          <a:ext cx="889000" cy="2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164732</xdr:rowOff>
    </xdr:from>
    <xdr:to>
      <xdr:col>29</xdr:col>
      <xdr:colOff>517525</xdr:colOff>
      <xdr:row>38</xdr:row>
      <xdr:rowOff>20333</xdr:rowOff>
    </xdr:to>
    <xdr:cxnSp macro="">
      <xdr:nvCxnSpPr>
        <xdr:cNvPr id="716" name="直線コネクタ 715"/>
        <xdr:cNvCxnSpPr/>
      </xdr:nvCxnSpPr>
      <xdr:spPr>
        <a:xfrm flipV="1">
          <a:off x="19545300" y="650838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36695</xdr:rowOff>
    </xdr:from>
    <xdr:ext cx="469744" cy="259045"/>
    <xdr:sp macro="" textlink="">
      <xdr:nvSpPr>
        <xdr:cNvPr id="718" name="テキスト ボックス 717"/>
        <xdr:cNvSpPr txBox="1"/>
      </xdr:nvSpPr>
      <xdr:spPr>
        <a:xfrm>
          <a:off x="20199427"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20333</xdr:rowOff>
    </xdr:from>
    <xdr:to>
      <xdr:col>28</xdr:col>
      <xdr:colOff>314325</xdr:colOff>
      <xdr:row>39</xdr:row>
      <xdr:rowOff>44450</xdr:rowOff>
    </xdr:to>
    <xdr:cxnSp macro="">
      <xdr:nvCxnSpPr>
        <xdr:cNvPr id="719" name="直線コネクタ 718"/>
        <xdr:cNvCxnSpPr/>
      </xdr:nvCxnSpPr>
      <xdr:spPr>
        <a:xfrm flipV="1">
          <a:off x="18656300" y="6535433"/>
          <a:ext cx="889000" cy="19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113932</xdr:rowOff>
    </xdr:from>
    <xdr:to>
      <xdr:col>29</xdr:col>
      <xdr:colOff>568325</xdr:colOff>
      <xdr:row>38</xdr:row>
      <xdr:rowOff>44082</xdr:rowOff>
    </xdr:to>
    <xdr:sp macro="" textlink="">
      <xdr:nvSpPr>
        <xdr:cNvPr id="733" name="円/楕円 732"/>
        <xdr:cNvSpPr/>
      </xdr:nvSpPr>
      <xdr:spPr>
        <a:xfrm>
          <a:off x="20383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60609</xdr:rowOff>
    </xdr:from>
    <xdr:ext cx="469744" cy="259045"/>
    <xdr:sp macro="" textlink="">
      <xdr:nvSpPr>
        <xdr:cNvPr id="734" name="テキスト ボックス 733"/>
        <xdr:cNvSpPr txBox="1"/>
      </xdr:nvSpPr>
      <xdr:spPr>
        <a:xfrm>
          <a:off x="20199427" y="623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140983</xdr:rowOff>
    </xdr:from>
    <xdr:to>
      <xdr:col>28</xdr:col>
      <xdr:colOff>365125</xdr:colOff>
      <xdr:row>38</xdr:row>
      <xdr:rowOff>71133</xdr:rowOff>
    </xdr:to>
    <xdr:sp macro="" textlink="">
      <xdr:nvSpPr>
        <xdr:cNvPr id="735" name="円/楕円 734"/>
        <xdr:cNvSpPr/>
      </xdr:nvSpPr>
      <xdr:spPr>
        <a:xfrm>
          <a:off x="19494500" y="64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87660</xdr:rowOff>
    </xdr:from>
    <xdr:ext cx="469744" cy="259045"/>
    <xdr:sp macro="" textlink="">
      <xdr:nvSpPr>
        <xdr:cNvPr id="736" name="テキスト ボックス 735"/>
        <xdr:cNvSpPr txBox="1"/>
      </xdr:nvSpPr>
      <xdr:spPr>
        <a:xfrm>
          <a:off x="19310427" y="625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150627</xdr:rowOff>
    </xdr:from>
    <xdr:to>
      <xdr:col>32</xdr:col>
      <xdr:colOff>187325</xdr:colOff>
      <xdr:row>58</xdr:row>
      <xdr:rowOff>31801</xdr:rowOff>
    </xdr:to>
    <xdr:cxnSp macro="">
      <xdr:nvCxnSpPr>
        <xdr:cNvPr id="765" name="直線コネクタ 764"/>
        <xdr:cNvCxnSpPr/>
      </xdr:nvCxnSpPr>
      <xdr:spPr>
        <a:xfrm>
          <a:off x="21323300" y="9923277"/>
          <a:ext cx="8382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129962</xdr:rowOff>
    </xdr:from>
    <xdr:to>
      <xdr:col>31</xdr:col>
      <xdr:colOff>34925</xdr:colOff>
      <xdr:row>57</xdr:row>
      <xdr:rowOff>150627</xdr:rowOff>
    </xdr:to>
    <xdr:cxnSp macro="">
      <xdr:nvCxnSpPr>
        <xdr:cNvPr id="768" name="直線コネクタ 767"/>
        <xdr:cNvCxnSpPr/>
      </xdr:nvCxnSpPr>
      <xdr:spPr>
        <a:xfrm>
          <a:off x="20434300" y="9902612"/>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129962</xdr:rowOff>
    </xdr:from>
    <xdr:to>
      <xdr:col>29</xdr:col>
      <xdr:colOff>517525</xdr:colOff>
      <xdr:row>57</xdr:row>
      <xdr:rowOff>132293</xdr:rowOff>
    </xdr:to>
    <xdr:cxnSp macro="">
      <xdr:nvCxnSpPr>
        <xdr:cNvPr id="771" name="直線コネクタ 770"/>
        <xdr:cNvCxnSpPr/>
      </xdr:nvCxnSpPr>
      <xdr:spPr>
        <a:xfrm flipV="1">
          <a:off x="19545300" y="990261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84241</xdr:rowOff>
    </xdr:from>
    <xdr:to>
      <xdr:col>28</xdr:col>
      <xdr:colOff>314325</xdr:colOff>
      <xdr:row>57</xdr:row>
      <xdr:rowOff>132293</xdr:rowOff>
    </xdr:to>
    <xdr:cxnSp macro="">
      <xdr:nvCxnSpPr>
        <xdr:cNvPr id="774" name="直線コネクタ 773"/>
        <xdr:cNvCxnSpPr/>
      </xdr:nvCxnSpPr>
      <xdr:spPr>
        <a:xfrm>
          <a:off x="18656300" y="9856891"/>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152451</xdr:rowOff>
    </xdr:from>
    <xdr:to>
      <xdr:col>32</xdr:col>
      <xdr:colOff>238125</xdr:colOff>
      <xdr:row>58</xdr:row>
      <xdr:rowOff>82601</xdr:rowOff>
    </xdr:to>
    <xdr:sp macro="" textlink="">
      <xdr:nvSpPr>
        <xdr:cNvPr id="784" name="円/楕円 783"/>
        <xdr:cNvSpPr/>
      </xdr:nvSpPr>
      <xdr:spPr>
        <a:xfrm>
          <a:off x="22110700" y="99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67378</xdr:rowOff>
    </xdr:from>
    <xdr:ext cx="469744" cy="259045"/>
    <xdr:sp macro="" textlink="">
      <xdr:nvSpPr>
        <xdr:cNvPr id="785" name="貸付金該当値テキスト"/>
        <xdr:cNvSpPr txBox="1"/>
      </xdr:nvSpPr>
      <xdr:spPr>
        <a:xfrm>
          <a:off x="22212300" y="984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99827</xdr:rowOff>
    </xdr:from>
    <xdr:to>
      <xdr:col>31</xdr:col>
      <xdr:colOff>85725</xdr:colOff>
      <xdr:row>58</xdr:row>
      <xdr:rowOff>29977</xdr:rowOff>
    </xdr:to>
    <xdr:sp macro="" textlink="">
      <xdr:nvSpPr>
        <xdr:cNvPr id="786" name="円/楕円 785"/>
        <xdr:cNvSpPr/>
      </xdr:nvSpPr>
      <xdr:spPr>
        <a:xfrm>
          <a:off x="21272500" y="98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21104</xdr:rowOff>
    </xdr:from>
    <xdr:ext cx="469744" cy="259045"/>
    <xdr:sp macro="" textlink="">
      <xdr:nvSpPr>
        <xdr:cNvPr id="787" name="テキスト ボックス 786"/>
        <xdr:cNvSpPr txBox="1"/>
      </xdr:nvSpPr>
      <xdr:spPr>
        <a:xfrm>
          <a:off x="21088427" y="99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79162</xdr:rowOff>
    </xdr:from>
    <xdr:to>
      <xdr:col>29</xdr:col>
      <xdr:colOff>568325</xdr:colOff>
      <xdr:row>58</xdr:row>
      <xdr:rowOff>9312</xdr:rowOff>
    </xdr:to>
    <xdr:sp macro="" textlink="">
      <xdr:nvSpPr>
        <xdr:cNvPr id="788" name="円/楕円 787"/>
        <xdr:cNvSpPr/>
      </xdr:nvSpPr>
      <xdr:spPr>
        <a:xfrm>
          <a:off x="20383500" y="98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439</xdr:rowOff>
    </xdr:from>
    <xdr:ext cx="469744" cy="259045"/>
    <xdr:sp macro="" textlink="">
      <xdr:nvSpPr>
        <xdr:cNvPr id="789" name="テキスト ボックス 788"/>
        <xdr:cNvSpPr txBox="1"/>
      </xdr:nvSpPr>
      <xdr:spPr>
        <a:xfrm>
          <a:off x="20199427" y="994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81493</xdr:rowOff>
    </xdr:from>
    <xdr:to>
      <xdr:col>28</xdr:col>
      <xdr:colOff>365125</xdr:colOff>
      <xdr:row>58</xdr:row>
      <xdr:rowOff>11643</xdr:rowOff>
    </xdr:to>
    <xdr:sp macro="" textlink="">
      <xdr:nvSpPr>
        <xdr:cNvPr id="790" name="円/楕円 789"/>
        <xdr:cNvSpPr/>
      </xdr:nvSpPr>
      <xdr:spPr>
        <a:xfrm>
          <a:off x="19494500" y="98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2770</xdr:rowOff>
    </xdr:from>
    <xdr:ext cx="469744" cy="259045"/>
    <xdr:sp macro="" textlink="">
      <xdr:nvSpPr>
        <xdr:cNvPr id="791" name="テキスト ボックス 790"/>
        <xdr:cNvSpPr txBox="1"/>
      </xdr:nvSpPr>
      <xdr:spPr>
        <a:xfrm>
          <a:off x="19310427" y="9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33441</xdr:rowOff>
    </xdr:from>
    <xdr:to>
      <xdr:col>27</xdr:col>
      <xdr:colOff>161925</xdr:colOff>
      <xdr:row>57</xdr:row>
      <xdr:rowOff>135041</xdr:rowOff>
    </xdr:to>
    <xdr:sp macro="" textlink="">
      <xdr:nvSpPr>
        <xdr:cNvPr id="792" name="円/楕円 791"/>
        <xdr:cNvSpPr/>
      </xdr:nvSpPr>
      <xdr:spPr>
        <a:xfrm>
          <a:off x="18605500" y="98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126168</xdr:rowOff>
    </xdr:from>
    <xdr:ext cx="469744" cy="259045"/>
    <xdr:sp macro="" textlink="">
      <xdr:nvSpPr>
        <xdr:cNvPr id="793" name="テキスト ボックス 792"/>
        <xdr:cNvSpPr txBox="1"/>
      </xdr:nvSpPr>
      <xdr:spPr>
        <a:xfrm>
          <a:off x="18421427" y="989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169467</xdr:rowOff>
    </xdr:from>
    <xdr:to>
      <xdr:col>32</xdr:col>
      <xdr:colOff>187325</xdr:colOff>
      <xdr:row>76</xdr:row>
      <xdr:rowOff>48535</xdr:rowOff>
    </xdr:to>
    <xdr:cxnSp macro="">
      <xdr:nvCxnSpPr>
        <xdr:cNvPr id="822" name="直線コネクタ 821"/>
        <xdr:cNvCxnSpPr/>
      </xdr:nvCxnSpPr>
      <xdr:spPr>
        <a:xfrm>
          <a:off x="21323300" y="13028217"/>
          <a:ext cx="838200" cy="5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169467</xdr:rowOff>
    </xdr:from>
    <xdr:to>
      <xdr:col>31</xdr:col>
      <xdr:colOff>34925</xdr:colOff>
      <xdr:row>76</xdr:row>
      <xdr:rowOff>68785</xdr:rowOff>
    </xdr:to>
    <xdr:cxnSp macro="">
      <xdr:nvCxnSpPr>
        <xdr:cNvPr id="825" name="直線コネクタ 824"/>
        <xdr:cNvCxnSpPr/>
      </xdr:nvCxnSpPr>
      <xdr:spPr>
        <a:xfrm flipV="1">
          <a:off x="20434300" y="13028217"/>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68785</xdr:rowOff>
    </xdr:from>
    <xdr:to>
      <xdr:col>29</xdr:col>
      <xdr:colOff>517525</xdr:colOff>
      <xdr:row>76</xdr:row>
      <xdr:rowOff>91534</xdr:rowOff>
    </xdr:to>
    <xdr:cxnSp macro="">
      <xdr:nvCxnSpPr>
        <xdr:cNvPr id="828" name="直線コネクタ 827"/>
        <xdr:cNvCxnSpPr/>
      </xdr:nvCxnSpPr>
      <xdr:spPr>
        <a:xfrm flipV="1">
          <a:off x="19545300" y="13098985"/>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42782</xdr:rowOff>
    </xdr:from>
    <xdr:to>
      <xdr:col>28</xdr:col>
      <xdr:colOff>314325</xdr:colOff>
      <xdr:row>76</xdr:row>
      <xdr:rowOff>91534</xdr:rowOff>
    </xdr:to>
    <xdr:cxnSp macro="">
      <xdr:nvCxnSpPr>
        <xdr:cNvPr id="831" name="直線コネクタ 830"/>
        <xdr:cNvCxnSpPr/>
      </xdr:nvCxnSpPr>
      <xdr:spPr>
        <a:xfrm>
          <a:off x="18656300" y="13072982"/>
          <a:ext cx="889000" cy="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169185</xdr:rowOff>
    </xdr:from>
    <xdr:to>
      <xdr:col>32</xdr:col>
      <xdr:colOff>238125</xdr:colOff>
      <xdr:row>76</xdr:row>
      <xdr:rowOff>99335</xdr:rowOff>
    </xdr:to>
    <xdr:sp macro="" textlink="">
      <xdr:nvSpPr>
        <xdr:cNvPr id="841" name="円/楕円 840"/>
        <xdr:cNvSpPr/>
      </xdr:nvSpPr>
      <xdr:spPr>
        <a:xfrm>
          <a:off x="22110700" y="130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20611</xdr:rowOff>
    </xdr:from>
    <xdr:ext cx="599010" cy="259045"/>
    <xdr:sp macro="" textlink="">
      <xdr:nvSpPr>
        <xdr:cNvPr id="842" name="繰出金該当値テキスト"/>
        <xdr:cNvSpPr txBox="1"/>
      </xdr:nvSpPr>
      <xdr:spPr>
        <a:xfrm>
          <a:off x="22212300" y="1287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118667</xdr:rowOff>
    </xdr:from>
    <xdr:to>
      <xdr:col>31</xdr:col>
      <xdr:colOff>85725</xdr:colOff>
      <xdr:row>76</xdr:row>
      <xdr:rowOff>48817</xdr:rowOff>
    </xdr:to>
    <xdr:sp macro="" textlink="">
      <xdr:nvSpPr>
        <xdr:cNvPr id="843" name="円/楕円 842"/>
        <xdr:cNvSpPr/>
      </xdr:nvSpPr>
      <xdr:spPr>
        <a:xfrm>
          <a:off x="21272500" y="129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65344</xdr:rowOff>
    </xdr:from>
    <xdr:ext cx="599010" cy="259045"/>
    <xdr:sp macro="" textlink="">
      <xdr:nvSpPr>
        <xdr:cNvPr id="844" name="テキスト ボックス 843"/>
        <xdr:cNvSpPr txBox="1"/>
      </xdr:nvSpPr>
      <xdr:spPr>
        <a:xfrm>
          <a:off x="21023794" y="1275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17985</xdr:rowOff>
    </xdr:from>
    <xdr:to>
      <xdr:col>29</xdr:col>
      <xdr:colOff>568325</xdr:colOff>
      <xdr:row>76</xdr:row>
      <xdr:rowOff>119585</xdr:rowOff>
    </xdr:to>
    <xdr:sp macro="" textlink="">
      <xdr:nvSpPr>
        <xdr:cNvPr id="845" name="円/楕円 844"/>
        <xdr:cNvSpPr/>
      </xdr:nvSpPr>
      <xdr:spPr>
        <a:xfrm>
          <a:off x="20383500" y="130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136111</xdr:rowOff>
    </xdr:from>
    <xdr:ext cx="599010" cy="259045"/>
    <xdr:sp macro="" textlink="">
      <xdr:nvSpPr>
        <xdr:cNvPr id="846" name="テキスト ボックス 845"/>
        <xdr:cNvSpPr txBox="1"/>
      </xdr:nvSpPr>
      <xdr:spPr>
        <a:xfrm>
          <a:off x="20134794" y="1282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128,613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40734</xdr:rowOff>
    </xdr:from>
    <xdr:to>
      <xdr:col>28</xdr:col>
      <xdr:colOff>365125</xdr:colOff>
      <xdr:row>76</xdr:row>
      <xdr:rowOff>142334</xdr:rowOff>
    </xdr:to>
    <xdr:sp macro="" textlink="">
      <xdr:nvSpPr>
        <xdr:cNvPr id="847" name="円/楕円 846"/>
        <xdr:cNvSpPr/>
      </xdr:nvSpPr>
      <xdr:spPr>
        <a:xfrm>
          <a:off x="19494500" y="130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158861</xdr:rowOff>
    </xdr:from>
    <xdr:ext cx="599010" cy="259045"/>
    <xdr:sp macro="" textlink="">
      <xdr:nvSpPr>
        <xdr:cNvPr id="848" name="テキスト ボックス 847"/>
        <xdr:cNvSpPr txBox="1"/>
      </xdr:nvSpPr>
      <xdr:spPr>
        <a:xfrm>
          <a:off x="19245794" y="1284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163432</xdr:rowOff>
    </xdr:from>
    <xdr:to>
      <xdr:col>27</xdr:col>
      <xdr:colOff>161925</xdr:colOff>
      <xdr:row>76</xdr:row>
      <xdr:rowOff>93582</xdr:rowOff>
    </xdr:to>
    <xdr:sp macro="" textlink="">
      <xdr:nvSpPr>
        <xdr:cNvPr id="849" name="円/楕円 848"/>
        <xdr:cNvSpPr/>
      </xdr:nvSpPr>
      <xdr:spPr>
        <a:xfrm>
          <a:off x="18605500" y="130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110108</xdr:rowOff>
    </xdr:from>
    <xdr:ext cx="599010" cy="259045"/>
    <xdr:sp macro="" textlink="">
      <xdr:nvSpPr>
        <xdr:cNvPr id="850" name="テキスト ボックス 849"/>
        <xdr:cNvSpPr txBox="1"/>
      </xdr:nvSpPr>
      <xdr:spPr>
        <a:xfrm>
          <a:off x="18356794" y="1279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人件費・・・現在は横ばいであるが、職員定数管理および職員職級の定数管理により、人件費の抑制を徹底していくため、将来的には抑制されると見込んでいる。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物件費・・・今年度実施した</a:t>
          </a:r>
          <a:r>
            <a:rPr kumimoji="1" lang="ja-JP" altLang="ja-JP" sz="1300">
              <a:solidFill>
                <a:schemeClr val="dk1"/>
              </a:solidFill>
              <a:effectLst/>
              <a:latin typeface="+mn-lt"/>
              <a:ea typeface="+mn-ea"/>
              <a:cs typeface="+mn-cs"/>
            </a:rPr>
            <a:t>マイナンバー制度導入に伴うシステム委託や新清掃センター整備に伴う調査委託など</a:t>
          </a:r>
          <a:r>
            <a:rPr kumimoji="1" lang="ja-JP" altLang="en-US" sz="1300">
              <a:solidFill>
                <a:schemeClr val="dk1"/>
              </a:solidFill>
              <a:effectLst/>
              <a:latin typeface="+mn-lt"/>
              <a:ea typeface="+mn-ea"/>
              <a:cs typeface="+mn-cs"/>
            </a:rPr>
            <a:t>を実施したことにより、前年比増の要因となっている。</a:t>
          </a:r>
          <a:endParaRPr kumimoji="1" lang="en-US" altLang="ja-JP" sz="1300">
            <a:latin typeface="ＭＳ Ｐゴシック"/>
          </a:endParaRPr>
        </a:p>
        <a:p>
          <a:r>
            <a:rPr kumimoji="1" lang="ja-JP" altLang="en-US" sz="1300">
              <a:latin typeface="ＭＳ Ｐゴシック"/>
            </a:rPr>
            <a:t>扶助費・・・前年比とは横ばいであるが、少子高齢化に伴い将来的には、社会福祉費扶助が増加し児童福祉費扶助が減少するものと見込んでいる。</a:t>
          </a:r>
          <a:endParaRPr kumimoji="1" lang="en-US" altLang="ja-JP" sz="1300">
            <a:latin typeface="ＭＳ Ｐゴシック"/>
          </a:endParaRPr>
        </a:p>
        <a:p>
          <a:r>
            <a:rPr kumimoji="1" lang="ja-JP" altLang="en-US" sz="1300">
              <a:latin typeface="ＭＳ Ｐゴシック"/>
            </a:rPr>
            <a:t>普通建設事業費・・・事業費ベースで</a:t>
          </a:r>
          <a:r>
            <a:rPr kumimoji="1" lang="en-US" altLang="ja-JP" sz="1300">
              <a:latin typeface="ＭＳ Ｐゴシック"/>
            </a:rPr>
            <a:t>776,572</a:t>
          </a:r>
          <a:r>
            <a:rPr kumimoji="1" lang="ja-JP" altLang="en-US" sz="1300">
              <a:latin typeface="ＭＳ Ｐゴシック"/>
            </a:rPr>
            <a:t>千円で前年比から大幅増となっている。これは、平成</a:t>
          </a:r>
          <a:r>
            <a:rPr kumimoji="1" lang="en-US" altLang="ja-JP" sz="1300">
              <a:latin typeface="ＭＳ Ｐゴシック"/>
            </a:rPr>
            <a:t>27</a:t>
          </a:r>
          <a:r>
            <a:rPr kumimoji="1" lang="ja-JP" altLang="en-US" sz="1300">
              <a:latin typeface="ＭＳ Ｐゴシック"/>
            </a:rPr>
            <a:t>年度に実施した小中学校非構造部材耐震補強工事などの新規事業が増えたことによる。将来的にも、新清掃センター整備といった大規模事業があるため増加を見込んでる。</a:t>
          </a:r>
          <a:endParaRPr kumimoji="1" lang="en-US" altLang="ja-JP" sz="1300">
            <a:latin typeface="ＭＳ Ｐゴシック"/>
          </a:endParaRPr>
        </a:p>
        <a:p>
          <a:r>
            <a:rPr kumimoji="1" lang="ja-JP" altLang="en-US" sz="1300">
              <a:latin typeface="ＭＳ Ｐゴシック"/>
            </a:rPr>
            <a:t>繰出金・・・平成</a:t>
          </a:r>
          <a:r>
            <a:rPr kumimoji="1" lang="en-US" altLang="ja-JP" sz="1300">
              <a:latin typeface="ＭＳ Ｐゴシック"/>
            </a:rPr>
            <a:t>27</a:t>
          </a:r>
          <a:r>
            <a:rPr kumimoji="1" lang="ja-JP" altLang="en-US" sz="1300">
              <a:latin typeface="ＭＳ Ｐゴシック"/>
            </a:rPr>
            <a:t>年度においては、介護保険会計繰出金が減少したことで、全体的な数値の減少に繋がっている。今後も特別会計における財政の健全化を徹底し、なるべく一般会計に頼ることのない運営を図っていく。</a:t>
          </a:r>
          <a:endParaRPr kumimoji="1" lang="en-US" altLang="ja-JP" sz="1300">
            <a:latin typeface="ＭＳ Ｐゴシック"/>
          </a:endParaRPr>
        </a:p>
        <a:p>
          <a:r>
            <a:rPr kumimoji="1" lang="ja-JP" altLang="en-US" sz="1300">
              <a:latin typeface="ＭＳ Ｐゴシック"/>
            </a:rPr>
            <a:t>その他・・・維持補修費は施設老朽化に伴い今後の増加を見込む。補助費等は費用対効果を見極め予算の精査を実施する。貸付金は奨学金貸付によるものとなっている。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
1,925
18.58
2,797,016
2,747,477
49,539
1,061,587
941,197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67675</xdr:rowOff>
    </xdr:from>
    <xdr:to>
      <xdr:col>6</xdr:col>
      <xdr:colOff>511175</xdr:colOff>
      <xdr:row>37</xdr:row>
      <xdr:rowOff>86779</xdr:rowOff>
    </xdr:to>
    <xdr:cxnSp macro="">
      <xdr:nvCxnSpPr>
        <xdr:cNvPr id="62" name="直線コネクタ 61"/>
        <xdr:cNvCxnSpPr/>
      </xdr:nvCxnSpPr>
      <xdr:spPr>
        <a:xfrm>
          <a:off x="3797300" y="6411325"/>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51167</xdr:rowOff>
    </xdr:from>
    <xdr:to>
      <xdr:col>5</xdr:col>
      <xdr:colOff>358775</xdr:colOff>
      <xdr:row>37</xdr:row>
      <xdr:rowOff>67675</xdr:rowOff>
    </xdr:to>
    <xdr:cxnSp macro="">
      <xdr:nvCxnSpPr>
        <xdr:cNvPr id="65" name="直線コネクタ 64"/>
        <xdr:cNvCxnSpPr/>
      </xdr:nvCxnSpPr>
      <xdr:spPr>
        <a:xfrm>
          <a:off x="2908300" y="6394817"/>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36291</xdr:rowOff>
    </xdr:from>
    <xdr:to>
      <xdr:col>4</xdr:col>
      <xdr:colOff>155575</xdr:colOff>
      <xdr:row>37</xdr:row>
      <xdr:rowOff>51167</xdr:rowOff>
    </xdr:to>
    <xdr:cxnSp macro="">
      <xdr:nvCxnSpPr>
        <xdr:cNvPr id="68" name="直線コネクタ 67"/>
        <xdr:cNvCxnSpPr/>
      </xdr:nvCxnSpPr>
      <xdr:spPr>
        <a:xfrm>
          <a:off x="2019300" y="6379941"/>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144174</xdr:rowOff>
    </xdr:from>
    <xdr:to>
      <xdr:col>2</xdr:col>
      <xdr:colOff>638175</xdr:colOff>
      <xdr:row>37</xdr:row>
      <xdr:rowOff>36291</xdr:rowOff>
    </xdr:to>
    <xdr:cxnSp macro="">
      <xdr:nvCxnSpPr>
        <xdr:cNvPr id="71" name="直線コネクタ 70"/>
        <xdr:cNvCxnSpPr/>
      </xdr:nvCxnSpPr>
      <xdr:spPr>
        <a:xfrm>
          <a:off x="1130300" y="6316374"/>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35979</xdr:rowOff>
    </xdr:from>
    <xdr:to>
      <xdr:col>6</xdr:col>
      <xdr:colOff>561975</xdr:colOff>
      <xdr:row>37</xdr:row>
      <xdr:rowOff>137579</xdr:rowOff>
    </xdr:to>
    <xdr:sp macro="" textlink="">
      <xdr:nvSpPr>
        <xdr:cNvPr id="81" name="円/楕円 80"/>
        <xdr:cNvSpPr/>
      </xdr:nvSpPr>
      <xdr:spPr>
        <a:xfrm>
          <a:off x="4584700" y="63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58856</xdr:rowOff>
    </xdr:from>
    <xdr:ext cx="534377" cy="259045"/>
    <xdr:sp macro="" textlink="">
      <xdr:nvSpPr>
        <xdr:cNvPr id="82" name="議会費該当値テキスト"/>
        <xdr:cNvSpPr txBox="1"/>
      </xdr:nvSpPr>
      <xdr:spPr>
        <a:xfrm>
          <a:off x="4686300" y="62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16875</xdr:rowOff>
    </xdr:from>
    <xdr:to>
      <xdr:col>5</xdr:col>
      <xdr:colOff>409575</xdr:colOff>
      <xdr:row>37</xdr:row>
      <xdr:rowOff>118475</xdr:rowOff>
    </xdr:to>
    <xdr:sp macro="" textlink="">
      <xdr:nvSpPr>
        <xdr:cNvPr id="83" name="円/楕円 82"/>
        <xdr:cNvSpPr/>
      </xdr:nvSpPr>
      <xdr:spPr>
        <a:xfrm>
          <a:off x="3746500" y="6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135002</xdr:rowOff>
    </xdr:from>
    <xdr:ext cx="534377" cy="259045"/>
    <xdr:sp macro="" textlink="">
      <xdr:nvSpPr>
        <xdr:cNvPr id="84" name="テキスト ボックス 83"/>
        <xdr:cNvSpPr txBox="1"/>
      </xdr:nvSpPr>
      <xdr:spPr>
        <a:xfrm>
          <a:off x="3530111" y="613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367</xdr:rowOff>
    </xdr:from>
    <xdr:to>
      <xdr:col>4</xdr:col>
      <xdr:colOff>206375</xdr:colOff>
      <xdr:row>37</xdr:row>
      <xdr:rowOff>101967</xdr:rowOff>
    </xdr:to>
    <xdr:sp macro="" textlink="">
      <xdr:nvSpPr>
        <xdr:cNvPr id="85" name="円/楕円 84"/>
        <xdr:cNvSpPr/>
      </xdr:nvSpPr>
      <xdr:spPr>
        <a:xfrm>
          <a:off x="2857500" y="63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118494</xdr:rowOff>
    </xdr:from>
    <xdr:ext cx="534377" cy="259045"/>
    <xdr:sp macro="" textlink="">
      <xdr:nvSpPr>
        <xdr:cNvPr id="86" name="テキスト ボックス 85"/>
        <xdr:cNvSpPr txBox="1"/>
      </xdr:nvSpPr>
      <xdr:spPr>
        <a:xfrm>
          <a:off x="2641111" y="61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156941</xdr:rowOff>
    </xdr:from>
    <xdr:to>
      <xdr:col>3</xdr:col>
      <xdr:colOff>3175</xdr:colOff>
      <xdr:row>37</xdr:row>
      <xdr:rowOff>87091</xdr:rowOff>
    </xdr:to>
    <xdr:sp macro="" textlink="">
      <xdr:nvSpPr>
        <xdr:cNvPr id="87" name="円/楕円 86"/>
        <xdr:cNvSpPr/>
      </xdr:nvSpPr>
      <xdr:spPr>
        <a:xfrm>
          <a:off x="1968500" y="63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103618</xdr:rowOff>
    </xdr:from>
    <xdr:ext cx="534377" cy="259045"/>
    <xdr:sp macro="" textlink="">
      <xdr:nvSpPr>
        <xdr:cNvPr id="88" name="テキスト ボックス 87"/>
        <xdr:cNvSpPr txBox="1"/>
      </xdr:nvSpPr>
      <xdr:spPr>
        <a:xfrm>
          <a:off x="1752111" y="61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93374</xdr:rowOff>
    </xdr:from>
    <xdr:to>
      <xdr:col>1</xdr:col>
      <xdr:colOff>485775</xdr:colOff>
      <xdr:row>37</xdr:row>
      <xdr:rowOff>23524</xdr:rowOff>
    </xdr:to>
    <xdr:sp macro="" textlink="">
      <xdr:nvSpPr>
        <xdr:cNvPr id="89" name="円/楕円 88"/>
        <xdr:cNvSpPr/>
      </xdr:nvSpPr>
      <xdr:spPr>
        <a:xfrm>
          <a:off x="1079500" y="62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40051</xdr:rowOff>
    </xdr:from>
    <xdr:ext cx="534377" cy="259045"/>
    <xdr:sp macro="" textlink="">
      <xdr:nvSpPr>
        <xdr:cNvPr id="90" name="テキスト ボックス 89"/>
        <xdr:cNvSpPr txBox="1"/>
      </xdr:nvSpPr>
      <xdr:spPr>
        <a:xfrm>
          <a:off x="863111" y="604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37888</xdr:rowOff>
    </xdr:from>
    <xdr:to>
      <xdr:col>6</xdr:col>
      <xdr:colOff>511175</xdr:colOff>
      <xdr:row>57</xdr:row>
      <xdr:rowOff>51229</xdr:rowOff>
    </xdr:to>
    <xdr:cxnSp macro="">
      <xdr:nvCxnSpPr>
        <xdr:cNvPr id="115" name="直線コネクタ 114"/>
        <xdr:cNvCxnSpPr/>
      </xdr:nvCxnSpPr>
      <xdr:spPr>
        <a:xfrm>
          <a:off x="3797300" y="9810538"/>
          <a:ext cx="8382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37888</xdr:rowOff>
    </xdr:from>
    <xdr:to>
      <xdr:col>5</xdr:col>
      <xdr:colOff>358775</xdr:colOff>
      <xdr:row>57</xdr:row>
      <xdr:rowOff>75551</xdr:rowOff>
    </xdr:to>
    <xdr:cxnSp macro="">
      <xdr:nvCxnSpPr>
        <xdr:cNvPr id="118" name="直線コネクタ 117"/>
        <xdr:cNvCxnSpPr/>
      </xdr:nvCxnSpPr>
      <xdr:spPr>
        <a:xfrm flipV="1">
          <a:off x="2908300" y="9810538"/>
          <a:ext cx="889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61740</xdr:rowOff>
    </xdr:from>
    <xdr:to>
      <xdr:col>4</xdr:col>
      <xdr:colOff>155575</xdr:colOff>
      <xdr:row>57</xdr:row>
      <xdr:rowOff>75551</xdr:rowOff>
    </xdr:to>
    <xdr:cxnSp macro="">
      <xdr:nvCxnSpPr>
        <xdr:cNvPr id="121" name="直線コネクタ 120"/>
        <xdr:cNvCxnSpPr/>
      </xdr:nvCxnSpPr>
      <xdr:spPr>
        <a:xfrm>
          <a:off x="2019300" y="9834390"/>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61740</xdr:rowOff>
    </xdr:from>
    <xdr:to>
      <xdr:col>2</xdr:col>
      <xdr:colOff>638175</xdr:colOff>
      <xdr:row>57</xdr:row>
      <xdr:rowOff>63051</xdr:rowOff>
    </xdr:to>
    <xdr:cxnSp macro="">
      <xdr:nvCxnSpPr>
        <xdr:cNvPr id="124" name="直線コネクタ 123"/>
        <xdr:cNvCxnSpPr/>
      </xdr:nvCxnSpPr>
      <xdr:spPr>
        <a:xfrm flipV="1">
          <a:off x="1130300" y="9834390"/>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429</xdr:rowOff>
    </xdr:from>
    <xdr:to>
      <xdr:col>6</xdr:col>
      <xdr:colOff>561975</xdr:colOff>
      <xdr:row>57</xdr:row>
      <xdr:rowOff>102029</xdr:rowOff>
    </xdr:to>
    <xdr:sp macro="" textlink="">
      <xdr:nvSpPr>
        <xdr:cNvPr id="134" name="円/楕円 133"/>
        <xdr:cNvSpPr/>
      </xdr:nvSpPr>
      <xdr:spPr>
        <a:xfrm>
          <a:off x="4584700" y="97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86806</xdr:rowOff>
    </xdr:from>
    <xdr:ext cx="599010" cy="259045"/>
    <xdr:sp macro="" textlink="">
      <xdr:nvSpPr>
        <xdr:cNvPr id="135" name="総務費該当値テキスト"/>
        <xdr:cNvSpPr txBox="1"/>
      </xdr:nvSpPr>
      <xdr:spPr>
        <a:xfrm>
          <a:off x="4686300" y="968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158538</xdr:rowOff>
    </xdr:from>
    <xdr:to>
      <xdr:col>5</xdr:col>
      <xdr:colOff>409575</xdr:colOff>
      <xdr:row>57</xdr:row>
      <xdr:rowOff>88688</xdr:rowOff>
    </xdr:to>
    <xdr:sp macro="" textlink="">
      <xdr:nvSpPr>
        <xdr:cNvPr id="136" name="円/楕円 135"/>
        <xdr:cNvSpPr/>
      </xdr:nvSpPr>
      <xdr:spPr>
        <a:xfrm>
          <a:off x="3746500" y="97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105215</xdr:rowOff>
    </xdr:from>
    <xdr:ext cx="599010" cy="259045"/>
    <xdr:sp macro="" textlink="">
      <xdr:nvSpPr>
        <xdr:cNvPr id="137" name="テキスト ボックス 136"/>
        <xdr:cNvSpPr txBox="1"/>
      </xdr:nvSpPr>
      <xdr:spPr>
        <a:xfrm>
          <a:off x="3497794" y="953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24751</xdr:rowOff>
    </xdr:from>
    <xdr:to>
      <xdr:col>4</xdr:col>
      <xdr:colOff>206375</xdr:colOff>
      <xdr:row>57</xdr:row>
      <xdr:rowOff>126351</xdr:rowOff>
    </xdr:to>
    <xdr:sp macro="" textlink="">
      <xdr:nvSpPr>
        <xdr:cNvPr id="138" name="円/楕円 137"/>
        <xdr:cNvSpPr/>
      </xdr:nvSpPr>
      <xdr:spPr>
        <a:xfrm>
          <a:off x="2857500" y="97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117478</xdr:rowOff>
    </xdr:from>
    <xdr:ext cx="599010" cy="259045"/>
    <xdr:sp macro="" textlink="">
      <xdr:nvSpPr>
        <xdr:cNvPr id="139" name="テキスト ボックス 138"/>
        <xdr:cNvSpPr txBox="1"/>
      </xdr:nvSpPr>
      <xdr:spPr>
        <a:xfrm>
          <a:off x="2608794" y="98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10940</xdr:rowOff>
    </xdr:from>
    <xdr:to>
      <xdr:col>3</xdr:col>
      <xdr:colOff>3175</xdr:colOff>
      <xdr:row>57</xdr:row>
      <xdr:rowOff>112540</xdr:rowOff>
    </xdr:to>
    <xdr:sp macro="" textlink="">
      <xdr:nvSpPr>
        <xdr:cNvPr id="140" name="円/楕円 139"/>
        <xdr:cNvSpPr/>
      </xdr:nvSpPr>
      <xdr:spPr>
        <a:xfrm>
          <a:off x="1968500" y="97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103667</xdr:rowOff>
    </xdr:from>
    <xdr:ext cx="599010" cy="259045"/>
    <xdr:sp macro="" textlink="">
      <xdr:nvSpPr>
        <xdr:cNvPr id="141" name="テキスト ボックス 140"/>
        <xdr:cNvSpPr txBox="1"/>
      </xdr:nvSpPr>
      <xdr:spPr>
        <a:xfrm>
          <a:off x="1719794" y="987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12251</xdr:rowOff>
    </xdr:from>
    <xdr:to>
      <xdr:col>1</xdr:col>
      <xdr:colOff>485775</xdr:colOff>
      <xdr:row>57</xdr:row>
      <xdr:rowOff>113851</xdr:rowOff>
    </xdr:to>
    <xdr:sp macro="" textlink="">
      <xdr:nvSpPr>
        <xdr:cNvPr id="142" name="円/楕円 141"/>
        <xdr:cNvSpPr/>
      </xdr:nvSpPr>
      <xdr:spPr>
        <a:xfrm>
          <a:off x="1079500" y="97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104978</xdr:rowOff>
    </xdr:from>
    <xdr:ext cx="599010" cy="259045"/>
    <xdr:sp macro="" textlink="">
      <xdr:nvSpPr>
        <xdr:cNvPr id="143" name="テキスト ボックス 142"/>
        <xdr:cNvSpPr txBox="1"/>
      </xdr:nvSpPr>
      <xdr:spPr>
        <a:xfrm>
          <a:off x="830794" y="987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19475</xdr:rowOff>
    </xdr:from>
    <xdr:to>
      <xdr:col>6</xdr:col>
      <xdr:colOff>511175</xdr:colOff>
      <xdr:row>78</xdr:row>
      <xdr:rowOff>29508</xdr:rowOff>
    </xdr:to>
    <xdr:cxnSp macro="">
      <xdr:nvCxnSpPr>
        <xdr:cNvPr id="172" name="直線コネクタ 171"/>
        <xdr:cNvCxnSpPr/>
      </xdr:nvCxnSpPr>
      <xdr:spPr>
        <a:xfrm flipV="1">
          <a:off x="3797300" y="13392575"/>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29508</xdr:rowOff>
    </xdr:from>
    <xdr:to>
      <xdr:col>5</xdr:col>
      <xdr:colOff>358775</xdr:colOff>
      <xdr:row>78</xdr:row>
      <xdr:rowOff>45574</xdr:rowOff>
    </xdr:to>
    <xdr:cxnSp macro="">
      <xdr:nvCxnSpPr>
        <xdr:cNvPr id="175" name="直線コネクタ 174"/>
        <xdr:cNvCxnSpPr/>
      </xdr:nvCxnSpPr>
      <xdr:spPr>
        <a:xfrm flipV="1">
          <a:off x="2908300" y="13402608"/>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45574</xdr:rowOff>
    </xdr:from>
    <xdr:to>
      <xdr:col>4</xdr:col>
      <xdr:colOff>155575</xdr:colOff>
      <xdr:row>78</xdr:row>
      <xdr:rowOff>52313</xdr:rowOff>
    </xdr:to>
    <xdr:cxnSp macro="">
      <xdr:nvCxnSpPr>
        <xdr:cNvPr id="178" name="直線コネクタ 177"/>
        <xdr:cNvCxnSpPr/>
      </xdr:nvCxnSpPr>
      <xdr:spPr>
        <a:xfrm flipV="1">
          <a:off x="2019300" y="13418674"/>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44864</xdr:rowOff>
    </xdr:from>
    <xdr:to>
      <xdr:col>2</xdr:col>
      <xdr:colOff>638175</xdr:colOff>
      <xdr:row>78</xdr:row>
      <xdr:rowOff>52313</xdr:rowOff>
    </xdr:to>
    <xdr:cxnSp macro="">
      <xdr:nvCxnSpPr>
        <xdr:cNvPr id="181" name="直線コネクタ 180"/>
        <xdr:cNvCxnSpPr/>
      </xdr:nvCxnSpPr>
      <xdr:spPr>
        <a:xfrm>
          <a:off x="1130300" y="1341796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140125</xdr:rowOff>
    </xdr:from>
    <xdr:to>
      <xdr:col>6</xdr:col>
      <xdr:colOff>561975</xdr:colOff>
      <xdr:row>78</xdr:row>
      <xdr:rowOff>70275</xdr:rowOff>
    </xdr:to>
    <xdr:sp macro="" textlink="">
      <xdr:nvSpPr>
        <xdr:cNvPr id="191" name="円/楕円 190"/>
        <xdr:cNvSpPr/>
      </xdr:nvSpPr>
      <xdr:spPr>
        <a:xfrm>
          <a:off x="4584700" y="133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150158</xdr:rowOff>
    </xdr:from>
    <xdr:to>
      <xdr:col>5</xdr:col>
      <xdr:colOff>409575</xdr:colOff>
      <xdr:row>78</xdr:row>
      <xdr:rowOff>80308</xdr:rowOff>
    </xdr:to>
    <xdr:sp macro="" textlink="">
      <xdr:nvSpPr>
        <xdr:cNvPr id="193" name="円/楕円 192"/>
        <xdr:cNvSpPr/>
      </xdr:nvSpPr>
      <xdr:spPr>
        <a:xfrm>
          <a:off x="3746500" y="13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96835</xdr:rowOff>
    </xdr:from>
    <xdr:ext cx="599010" cy="259045"/>
    <xdr:sp macro="" textlink="">
      <xdr:nvSpPr>
        <xdr:cNvPr id="194" name="テキスト ボックス 193"/>
        <xdr:cNvSpPr txBox="1"/>
      </xdr:nvSpPr>
      <xdr:spPr>
        <a:xfrm>
          <a:off x="3497794" y="1312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166224</xdr:rowOff>
    </xdr:from>
    <xdr:to>
      <xdr:col>4</xdr:col>
      <xdr:colOff>206375</xdr:colOff>
      <xdr:row>78</xdr:row>
      <xdr:rowOff>96374</xdr:rowOff>
    </xdr:to>
    <xdr:sp macro="" textlink="">
      <xdr:nvSpPr>
        <xdr:cNvPr id="195" name="円/楕円 194"/>
        <xdr:cNvSpPr/>
      </xdr:nvSpPr>
      <xdr:spPr>
        <a:xfrm>
          <a:off x="2857500" y="133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112901</xdr:rowOff>
    </xdr:from>
    <xdr:ext cx="599010" cy="259045"/>
    <xdr:sp macro="" textlink="">
      <xdr:nvSpPr>
        <xdr:cNvPr id="196" name="テキスト ボックス 195"/>
        <xdr:cNvSpPr txBox="1"/>
      </xdr:nvSpPr>
      <xdr:spPr>
        <a:xfrm>
          <a:off x="2608794" y="1314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1513</xdr:rowOff>
    </xdr:from>
    <xdr:to>
      <xdr:col>3</xdr:col>
      <xdr:colOff>3175</xdr:colOff>
      <xdr:row>78</xdr:row>
      <xdr:rowOff>103113</xdr:rowOff>
    </xdr:to>
    <xdr:sp macro="" textlink="">
      <xdr:nvSpPr>
        <xdr:cNvPr id="197" name="円/楕円 196"/>
        <xdr:cNvSpPr/>
      </xdr:nvSpPr>
      <xdr:spPr>
        <a:xfrm>
          <a:off x="1968500" y="133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119640</xdr:rowOff>
    </xdr:from>
    <xdr:ext cx="599010" cy="259045"/>
    <xdr:sp macro="" textlink="">
      <xdr:nvSpPr>
        <xdr:cNvPr id="198" name="テキスト ボックス 197"/>
        <xdr:cNvSpPr txBox="1"/>
      </xdr:nvSpPr>
      <xdr:spPr>
        <a:xfrm>
          <a:off x="1719794" y="1314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165514</xdr:rowOff>
    </xdr:from>
    <xdr:to>
      <xdr:col>1</xdr:col>
      <xdr:colOff>485775</xdr:colOff>
      <xdr:row>78</xdr:row>
      <xdr:rowOff>95664</xdr:rowOff>
    </xdr:to>
    <xdr:sp macro="" textlink="">
      <xdr:nvSpPr>
        <xdr:cNvPr id="199" name="円/楕円 198"/>
        <xdr:cNvSpPr/>
      </xdr:nvSpPr>
      <xdr:spPr>
        <a:xfrm>
          <a:off x="1079500" y="133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112191</xdr:rowOff>
    </xdr:from>
    <xdr:ext cx="599010" cy="259045"/>
    <xdr:sp macro="" textlink="">
      <xdr:nvSpPr>
        <xdr:cNvPr id="200" name="テキスト ボックス 199"/>
        <xdr:cNvSpPr txBox="1"/>
      </xdr:nvSpPr>
      <xdr:spPr>
        <a:xfrm>
          <a:off x="830794" y="1314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76453</xdr:rowOff>
    </xdr:from>
    <xdr:to>
      <xdr:col>6</xdr:col>
      <xdr:colOff>511175</xdr:colOff>
      <xdr:row>96</xdr:row>
      <xdr:rowOff>60327</xdr:rowOff>
    </xdr:to>
    <xdr:cxnSp macro="">
      <xdr:nvCxnSpPr>
        <xdr:cNvPr id="231" name="直線コネクタ 230"/>
        <xdr:cNvCxnSpPr/>
      </xdr:nvCxnSpPr>
      <xdr:spPr>
        <a:xfrm flipV="1">
          <a:off x="3797300" y="16192753"/>
          <a:ext cx="838200" cy="3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60327</xdr:rowOff>
    </xdr:from>
    <xdr:to>
      <xdr:col>5</xdr:col>
      <xdr:colOff>358775</xdr:colOff>
      <xdr:row>96</xdr:row>
      <xdr:rowOff>83790</xdr:rowOff>
    </xdr:to>
    <xdr:cxnSp macro="">
      <xdr:nvCxnSpPr>
        <xdr:cNvPr id="234" name="直線コネクタ 233"/>
        <xdr:cNvCxnSpPr/>
      </xdr:nvCxnSpPr>
      <xdr:spPr>
        <a:xfrm flipV="1">
          <a:off x="2908300" y="16519527"/>
          <a:ext cx="889000" cy="2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83790</xdr:rowOff>
    </xdr:from>
    <xdr:to>
      <xdr:col>4</xdr:col>
      <xdr:colOff>155575</xdr:colOff>
      <xdr:row>96</xdr:row>
      <xdr:rowOff>109590</xdr:rowOff>
    </xdr:to>
    <xdr:cxnSp macro="">
      <xdr:nvCxnSpPr>
        <xdr:cNvPr id="237" name="直線コネクタ 236"/>
        <xdr:cNvCxnSpPr/>
      </xdr:nvCxnSpPr>
      <xdr:spPr>
        <a:xfrm flipV="1">
          <a:off x="2019300" y="16542990"/>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109590</xdr:rowOff>
    </xdr:from>
    <xdr:to>
      <xdr:col>2</xdr:col>
      <xdr:colOff>638175</xdr:colOff>
      <xdr:row>97</xdr:row>
      <xdr:rowOff>16988</xdr:rowOff>
    </xdr:to>
    <xdr:cxnSp macro="">
      <xdr:nvCxnSpPr>
        <xdr:cNvPr id="240" name="直線コネクタ 239"/>
        <xdr:cNvCxnSpPr/>
      </xdr:nvCxnSpPr>
      <xdr:spPr>
        <a:xfrm flipV="1">
          <a:off x="1130300" y="16568790"/>
          <a:ext cx="889000" cy="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25653</xdr:rowOff>
    </xdr:from>
    <xdr:to>
      <xdr:col>6</xdr:col>
      <xdr:colOff>561975</xdr:colOff>
      <xdr:row>94</xdr:row>
      <xdr:rowOff>127253</xdr:rowOff>
    </xdr:to>
    <xdr:sp macro="" textlink="">
      <xdr:nvSpPr>
        <xdr:cNvPr id="250" name="円/楕円 249"/>
        <xdr:cNvSpPr/>
      </xdr:nvSpPr>
      <xdr:spPr>
        <a:xfrm>
          <a:off x="4584700" y="161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48530</xdr:rowOff>
    </xdr:from>
    <xdr:ext cx="599010" cy="259045"/>
    <xdr:sp macro="" textlink="">
      <xdr:nvSpPr>
        <xdr:cNvPr id="251" name="衛生費該当値テキスト"/>
        <xdr:cNvSpPr txBox="1"/>
      </xdr:nvSpPr>
      <xdr:spPr>
        <a:xfrm>
          <a:off x="4686300" y="1599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9527</xdr:rowOff>
    </xdr:from>
    <xdr:to>
      <xdr:col>5</xdr:col>
      <xdr:colOff>409575</xdr:colOff>
      <xdr:row>96</xdr:row>
      <xdr:rowOff>111127</xdr:rowOff>
    </xdr:to>
    <xdr:sp macro="" textlink="">
      <xdr:nvSpPr>
        <xdr:cNvPr id="252" name="円/楕円 251"/>
        <xdr:cNvSpPr/>
      </xdr:nvSpPr>
      <xdr:spPr>
        <a:xfrm>
          <a:off x="3746500" y="164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127654</xdr:rowOff>
    </xdr:from>
    <xdr:ext cx="599010" cy="259045"/>
    <xdr:sp macro="" textlink="">
      <xdr:nvSpPr>
        <xdr:cNvPr id="253" name="テキスト ボックス 252"/>
        <xdr:cNvSpPr txBox="1"/>
      </xdr:nvSpPr>
      <xdr:spPr>
        <a:xfrm>
          <a:off x="3497794" y="1624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32990</xdr:rowOff>
    </xdr:from>
    <xdr:to>
      <xdr:col>4</xdr:col>
      <xdr:colOff>206375</xdr:colOff>
      <xdr:row>96</xdr:row>
      <xdr:rowOff>134590</xdr:rowOff>
    </xdr:to>
    <xdr:sp macro="" textlink="">
      <xdr:nvSpPr>
        <xdr:cNvPr id="254" name="円/楕円 253"/>
        <xdr:cNvSpPr/>
      </xdr:nvSpPr>
      <xdr:spPr>
        <a:xfrm>
          <a:off x="2857500" y="164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151117</xdr:rowOff>
    </xdr:from>
    <xdr:ext cx="599010" cy="259045"/>
    <xdr:sp macro="" textlink="">
      <xdr:nvSpPr>
        <xdr:cNvPr id="255" name="テキスト ボックス 254"/>
        <xdr:cNvSpPr txBox="1"/>
      </xdr:nvSpPr>
      <xdr:spPr>
        <a:xfrm>
          <a:off x="2608794" y="1626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58790</xdr:rowOff>
    </xdr:from>
    <xdr:to>
      <xdr:col>3</xdr:col>
      <xdr:colOff>3175</xdr:colOff>
      <xdr:row>96</xdr:row>
      <xdr:rowOff>160390</xdr:rowOff>
    </xdr:to>
    <xdr:sp macro="" textlink="">
      <xdr:nvSpPr>
        <xdr:cNvPr id="256" name="円/楕円 255"/>
        <xdr:cNvSpPr/>
      </xdr:nvSpPr>
      <xdr:spPr>
        <a:xfrm>
          <a:off x="1968500" y="165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5467</xdr:rowOff>
    </xdr:from>
    <xdr:ext cx="599010" cy="259045"/>
    <xdr:sp macro="" textlink="">
      <xdr:nvSpPr>
        <xdr:cNvPr id="257" name="テキスト ボックス 256"/>
        <xdr:cNvSpPr txBox="1"/>
      </xdr:nvSpPr>
      <xdr:spPr>
        <a:xfrm>
          <a:off x="1719794" y="162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137638</xdr:rowOff>
    </xdr:from>
    <xdr:to>
      <xdr:col>1</xdr:col>
      <xdr:colOff>485775</xdr:colOff>
      <xdr:row>97</xdr:row>
      <xdr:rowOff>67788</xdr:rowOff>
    </xdr:to>
    <xdr:sp macro="" textlink="">
      <xdr:nvSpPr>
        <xdr:cNvPr id="258" name="円/楕円 257"/>
        <xdr:cNvSpPr/>
      </xdr:nvSpPr>
      <xdr:spPr>
        <a:xfrm>
          <a:off x="1079500" y="165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84315</xdr:rowOff>
    </xdr:from>
    <xdr:ext cx="599010" cy="259045"/>
    <xdr:sp macro="" textlink="">
      <xdr:nvSpPr>
        <xdr:cNvPr id="259" name="テキスト ボックス 258"/>
        <xdr:cNvSpPr txBox="1"/>
      </xdr:nvSpPr>
      <xdr:spPr>
        <a:xfrm>
          <a:off x="830794" y="163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52420</xdr:rowOff>
    </xdr:from>
    <xdr:to>
      <xdr:col>15</xdr:col>
      <xdr:colOff>180340</xdr:colOff>
      <xdr:row>38</xdr:row>
      <xdr:rowOff>139700</xdr:rowOff>
    </xdr:to>
    <xdr:cxnSp macro="">
      <xdr:nvCxnSpPr>
        <xdr:cNvPr id="281" name="直線コネクタ 280"/>
        <xdr:cNvCxnSpPr/>
      </xdr:nvCxnSpPr>
      <xdr:spPr>
        <a:xfrm flipV="1">
          <a:off x="10475595" y="5881720"/>
          <a:ext cx="1270" cy="77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170547</xdr:rowOff>
    </xdr:from>
    <xdr:ext cx="534377" cy="259045"/>
    <xdr:sp macro="" textlink="">
      <xdr:nvSpPr>
        <xdr:cNvPr id="284" name="労働費最大値テキスト"/>
        <xdr:cNvSpPr txBox="1"/>
      </xdr:nvSpPr>
      <xdr:spPr>
        <a:xfrm>
          <a:off x="10528300" y="56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34</xdr:row>
      <xdr:rowOff>52420</xdr:rowOff>
    </xdr:from>
    <xdr:to>
      <xdr:col>15</xdr:col>
      <xdr:colOff>269875</xdr:colOff>
      <xdr:row>34</xdr:row>
      <xdr:rowOff>52420</xdr:rowOff>
    </xdr:to>
    <xdr:cxnSp macro="">
      <xdr:nvCxnSpPr>
        <xdr:cNvPr id="285" name="直線コネクタ 284"/>
        <xdr:cNvCxnSpPr/>
      </xdr:nvCxnSpPr>
      <xdr:spPr>
        <a:xfrm>
          <a:off x="10388600" y="588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168481</xdr:rowOff>
    </xdr:from>
    <xdr:to>
      <xdr:col>15</xdr:col>
      <xdr:colOff>180975</xdr:colOff>
      <xdr:row>34</xdr:row>
      <xdr:rowOff>52420</xdr:rowOff>
    </xdr:to>
    <xdr:cxnSp macro="">
      <xdr:nvCxnSpPr>
        <xdr:cNvPr id="286" name="直線コネクタ 285"/>
        <xdr:cNvCxnSpPr/>
      </xdr:nvCxnSpPr>
      <xdr:spPr>
        <a:xfrm>
          <a:off x="9639300" y="5826331"/>
          <a:ext cx="838200" cy="5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163293</xdr:rowOff>
    </xdr:from>
    <xdr:ext cx="469744" cy="259045"/>
    <xdr:sp macro="" textlink="">
      <xdr:nvSpPr>
        <xdr:cNvPr id="287" name="労働費平均値テキスト"/>
        <xdr:cNvSpPr txBox="1"/>
      </xdr:nvSpPr>
      <xdr:spPr>
        <a:xfrm>
          <a:off x="10528300" y="650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13416</xdr:rowOff>
    </xdr:from>
    <xdr:to>
      <xdr:col>15</xdr:col>
      <xdr:colOff>231775</xdr:colOff>
      <xdr:row>38</xdr:row>
      <xdr:rowOff>115016</xdr:rowOff>
    </xdr:to>
    <xdr:sp macro="" textlink="">
      <xdr:nvSpPr>
        <xdr:cNvPr id="288" name="フローチャート : 判断 287"/>
        <xdr:cNvSpPr/>
      </xdr:nvSpPr>
      <xdr:spPr>
        <a:xfrm>
          <a:off x="10426700" y="65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32098</xdr:rowOff>
    </xdr:from>
    <xdr:to>
      <xdr:col>14</xdr:col>
      <xdr:colOff>28575</xdr:colOff>
      <xdr:row>33</xdr:row>
      <xdr:rowOff>168481</xdr:rowOff>
    </xdr:to>
    <xdr:cxnSp macro="">
      <xdr:nvCxnSpPr>
        <xdr:cNvPr id="289" name="直線コネクタ 288"/>
        <xdr:cNvCxnSpPr/>
      </xdr:nvCxnSpPr>
      <xdr:spPr>
        <a:xfrm>
          <a:off x="8750300" y="5175598"/>
          <a:ext cx="889000" cy="6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34927</xdr:rowOff>
    </xdr:from>
    <xdr:to>
      <xdr:col>14</xdr:col>
      <xdr:colOff>79375</xdr:colOff>
      <xdr:row>38</xdr:row>
      <xdr:rowOff>136527</xdr:rowOff>
    </xdr:to>
    <xdr:sp macro="" textlink="">
      <xdr:nvSpPr>
        <xdr:cNvPr id="290" name="フローチャート : 判断 289"/>
        <xdr:cNvSpPr/>
      </xdr:nvSpPr>
      <xdr:spPr>
        <a:xfrm>
          <a:off x="9588500" y="655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127654</xdr:rowOff>
    </xdr:from>
    <xdr:ext cx="469744" cy="259045"/>
    <xdr:sp macro="" textlink="">
      <xdr:nvSpPr>
        <xdr:cNvPr id="291" name="テキスト ボックス 290"/>
        <xdr:cNvSpPr txBox="1"/>
      </xdr:nvSpPr>
      <xdr:spPr>
        <a:xfrm>
          <a:off x="9404427" y="6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32098</xdr:rowOff>
    </xdr:from>
    <xdr:to>
      <xdr:col>12</xdr:col>
      <xdr:colOff>511175</xdr:colOff>
      <xdr:row>32</xdr:row>
      <xdr:rowOff>40808</xdr:rowOff>
    </xdr:to>
    <xdr:cxnSp macro="">
      <xdr:nvCxnSpPr>
        <xdr:cNvPr id="292" name="直線コネクタ 291"/>
        <xdr:cNvCxnSpPr/>
      </xdr:nvCxnSpPr>
      <xdr:spPr>
        <a:xfrm flipV="1">
          <a:off x="7861300" y="5175598"/>
          <a:ext cx="889000" cy="3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7244</xdr:rowOff>
    </xdr:from>
    <xdr:to>
      <xdr:col>12</xdr:col>
      <xdr:colOff>561975</xdr:colOff>
      <xdr:row>38</xdr:row>
      <xdr:rowOff>108844</xdr:rowOff>
    </xdr:to>
    <xdr:sp macro="" textlink="">
      <xdr:nvSpPr>
        <xdr:cNvPr id="293" name="フローチャート : 判断 292"/>
        <xdr:cNvSpPr/>
      </xdr:nvSpPr>
      <xdr:spPr>
        <a:xfrm>
          <a:off x="8699500" y="652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99971</xdr:rowOff>
    </xdr:from>
    <xdr:ext cx="469744" cy="259045"/>
    <xdr:sp macro="" textlink="">
      <xdr:nvSpPr>
        <xdr:cNvPr id="294" name="テキスト ボックス 293"/>
        <xdr:cNvSpPr txBox="1"/>
      </xdr:nvSpPr>
      <xdr:spPr>
        <a:xfrm>
          <a:off x="8515427" y="661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67965</xdr:rowOff>
    </xdr:from>
    <xdr:to>
      <xdr:col>11</xdr:col>
      <xdr:colOff>307975</xdr:colOff>
      <xdr:row>32</xdr:row>
      <xdr:rowOff>40808</xdr:rowOff>
    </xdr:to>
    <xdr:cxnSp macro="">
      <xdr:nvCxnSpPr>
        <xdr:cNvPr id="295" name="直線コネクタ 294"/>
        <xdr:cNvCxnSpPr/>
      </xdr:nvCxnSpPr>
      <xdr:spPr>
        <a:xfrm>
          <a:off x="6972300" y="5211465"/>
          <a:ext cx="889000" cy="3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154714</xdr:rowOff>
    </xdr:from>
    <xdr:to>
      <xdr:col>11</xdr:col>
      <xdr:colOff>358775</xdr:colOff>
      <xdr:row>38</xdr:row>
      <xdr:rowOff>84864</xdr:rowOff>
    </xdr:to>
    <xdr:sp macro="" textlink="">
      <xdr:nvSpPr>
        <xdr:cNvPr id="296" name="フローチャート : 判断 295"/>
        <xdr:cNvSpPr/>
      </xdr:nvSpPr>
      <xdr:spPr>
        <a:xfrm>
          <a:off x="7810500" y="649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75991</xdr:rowOff>
    </xdr:from>
    <xdr:ext cx="469744" cy="259045"/>
    <xdr:sp macro="" textlink="">
      <xdr:nvSpPr>
        <xdr:cNvPr id="297" name="テキスト ボックス 296"/>
        <xdr:cNvSpPr txBox="1"/>
      </xdr:nvSpPr>
      <xdr:spPr>
        <a:xfrm>
          <a:off x="7626427" y="65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92580</xdr:rowOff>
    </xdr:from>
    <xdr:to>
      <xdr:col>10</xdr:col>
      <xdr:colOff>155575</xdr:colOff>
      <xdr:row>38</xdr:row>
      <xdr:rowOff>22730</xdr:rowOff>
    </xdr:to>
    <xdr:sp macro="" textlink="">
      <xdr:nvSpPr>
        <xdr:cNvPr id="298" name="フローチャート : 判断 297"/>
        <xdr:cNvSpPr/>
      </xdr:nvSpPr>
      <xdr:spPr>
        <a:xfrm>
          <a:off x="6921500" y="64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13857</xdr:rowOff>
    </xdr:from>
    <xdr:ext cx="469744" cy="259045"/>
    <xdr:sp macro="" textlink="">
      <xdr:nvSpPr>
        <xdr:cNvPr id="299" name="テキスト ボックス 298"/>
        <xdr:cNvSpPr txBox="1"/>
      </xdr:nvSpPr>
      <xdr:spPr>
        <a:xfrm>
          <a:off x="6737427" y="65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1620</xdr:rowOff>
    </xdr:from>
    <xdr:to>
      <xdr:col>15</xdr:col>
      <xdr:colOff>231775</xdr:colOff>
      <xdr:row>34</xdr:row>
      <xdr:rowOff>103220</xdr:rowOff>
    </xdr:to>
    <xdr:sp macro="" textlink="">
      <xdr:nvSpPr>
        <xdr:cNvPr id="305" name="円/楕円 304"/>
        <xdr:cNvSpPr/>
      </xdr:nvSpPr>
      <xdr:spPr>
        <a:xfrm>
          <a:off x="10426700" y="58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126097</xdr:rowOff>
    </xdr:from>
    <xdr:ext cx="534377" cy="259045"/>
    <xdr:sp macro="" textlink="">
      <xdr:nvSpPr>
        <xdr:cNvPr id="306" name="労働費該当値テキスト"/>
        <xdr:cNvSpPr txBox="1"/>
      </xdr:nvSpPr>
      <xdr:spPr>
        <a:xfrm>
          <a:off x="10528300" y="57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117681</xdr:rowOff>
    </xdr:from>
    <xdr:to>
      <xdr:col>14</xdr:col>
      <xdr:colOff>79375</xdr:colOff>
      <xdr:row>34</xdr:row>
      <xdr:rowOff>47831</xdr:rowOff>
    </xdr:to>
    <xdr:sp macro="" textlink="">
      <xdr:nvSpPr>
        <xdr:cNvPr id="307" name="円/楕円 306"/>
        <xdr:cNvSpPr/>
      </xdr:nvSpPr>
      <xdr:spPr>
        <a:xfrm>
          <a:off x="9588500" y="57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64358</xdr:rowOff>
    </xdr:from>
    <xdr:ext cx="534377" cy="259045"/>
    <xdr:sp macro="" textlink="">
      <xdr:nvSpPr>
        <xdr:cNvPr id="308" name="テキスト ボックス 307"/>
        <xdr:cNvSpPr txBox="1"/>
      </xdr:nvSpPr>
      <xdr:spPr>
        <a:xfrm>
          <a:off x="9372111" y="5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36,241</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152748</xdr:rowOff>
    </xdr:from>
    <xdr:to>
      <xdr:col>12</xdr:col>
      <xdr:colOff>561975</xdr:colOff>
      <xdr:row>30</xdr:row>
      <xdr:rowOff>82898</xdr:rowOff>
    </xdr:to>
    <xdr:sp macro="" textlink="">
      <xdr:nvSpPr>
        <xdr:cNvPr id="309" name="円/楕円 308"/>
        <xdr:cNvSpPr/>
      </xdr:nvSpPr>
      <xdr:spPr>
        <a:xfrm>
          <a:off x="8699500" y="51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28</xdr:row>
      <xdr:rowOff>99425</xdr:rowOff>
    </xdr:from>
    <xdr:ext cx="534377" cy="259045"/>
    <xdr:sp macro="" textlink="">
      <xdr:nvSpPr>
        <xdr:cNvPr id="310" name="テキスト ボックス 309"/>
        <xdr:cNvSpPr txBox="1"/>
      </xdr:nvSpPr>
      <xdr:spPr>
        <a:xfrm>
          <a:off x="8483111" y="49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161458</xdr:rowOff>
    </xdr:from>
    <xdr:to>
      <xdr:col>11</xdr:col>
      <xdr:colOff>358775</xdr:colOff>
      <xdr:row>32</xdr:row>
      <xdr:rowOff>91608</xdr:rowOff>
    </xdr:to>
    <xdr:sp macro="" textlink="">
      <xdr:nvSpPr>
        <xdr:cNvPr id="311" name="円/楕円 310"/>
        <xdr:cNvSpPr/>
      </xdr:nvSpPr>
      <xdr:spPr>
        <a:xfrm>
          <a:off x="7810500" y="54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108135</xdr:rowOff>
    </xdr:from>
    <xdr:ext cx="534377" cy="259045"/>
    <xdr:sp macro="" textlink="">
      <xdr:nvSpPr>
        <xdr:cNvPr id="312" name="テキスト ボックス 311"/>
        <xdr:cNvSpPr txBox="1"/>
      </xdr:nvSpPr>
      <xdr:spPr>
        <a:xfrm>
          <a:off x="7594111" y="52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17165</xdr:rowOff>
    </xdr:from>
    <xdr:to>
      <xdr:col>10</xdr:col>
      <xdr:colOff>155575</xdr:colOff>
      <xdr:row>30</xdr:row>
      <xdr:rowOff>118765</xdr:rowOff>
    </xdr:to>
    <xdr:sp macro="" textlink="">
      <xdr:nvSpPr>
        <xdr:cNvPr id="313" name="円/楕円 312"/>
        <xdr:cNvSpPr/>
      </xdr:nvSpPr>
      <xdr:spPr>
        <a:xfrm>
          <a:off x="6921500" y="51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135292</xdr:rowOff>
    </xdr:from>
    <xdr:ext cx="534377" cy="259045"/>
    <xdr:sp macro="" textlink="">
      <xdr:nvSpPr>
        <xdr:cNvPr id="314" name="テキスト ボックス 313"/>
        <xdr:cNvSpPr txBox="1"/>
      </xdr:nvSpPr>
      <xdr:spPr>
        <a:xfrm>
          <a:off x="6705111" y="493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6" name="直線コネクタ 335"/>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7"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38" name="直線コネクタ 337"/>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39"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0" name="直線コネクタ 339"/>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160014</xdr:rowOff>
    </xdr:from>
    <xdr:to>
      <xdr:col>15</xdr:col>
      <xdr:colOff>180975</xdr:colOff>
      <xdr:row>58</xdr:row>
      <xdr:rowOff>34749</xdr:rowOff>
    </xdr:to>
    <xdr:cxnSp macro="">
      <xdr:nvCxnSpPr>
        <xdr:cNvPr id="341" name="直線コネクタ 340"/>
        <xdr:cNvCxnSpPr/>
      </xdr:nvCxnSpPr>
      <xdr:spPr>
        <a:xfrm>
          <a:off x="9639300" y="9932664"/>
          <a:ext cx="838200" cy="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2"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3" name="フローチャート : 判断 342"/>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160014</xdr:rowOff>
    </xdr:from>
    <xdr:to>
      <xdr:col>14</xdr:col>
      <xdr:colOff>28575</xdr:colOff>
      <xdr:row>58</xdr:row>
      <xdr:rowOff>8301</xdr:rowOff>
    </xdr:to>
    <xdr:cxnSp macro="">
      <xdr:nvCxnSpPr>
        <xdr:cNvPr id="344" name="直線コネクタ 343"/>
        <xdr:cNvCxnSpPr/>
      </xdr:nvCxnSpPr>
      <xdr:spPr>
        <a:xfrm flipV="1">
          <a:off x="8750300" y="9932664"/>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5" name="フローチャート : 判断 344"/>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6" name="テキスト ボックス 345"/>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149233</xdr:rowOff>
    </xdr:from>
    <xdr:to>
      <xdr:col>12</xdr:col>
      <xdr:colOff>511175</xdr:colOff>
      <xdr:row>58</xdr:row>
      <xdr:rowOff>8301</xdr:rowOff>
    </xdr:to>
    <xdr:cxnSp macro="">
      <xdr:nvCxnSpPr>
        <xdr:cNvPr id="347" name="直線コネクタ 346"/>
        <xdr:cNvCxnSpPr/>
      </xdr:nvCxnSpPr>
      <xdr:spPr>
        <a:xfrm>
          <a:off x="7861300" y="9921883"/>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48" name="フローチャート : 判断 347"/>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49" name="テキスト ボックス 348"/>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149233</xdr:rowOff>
    </xdr:from>
    <xdr:to>
      <xdr:col>11</xdr:col>
      <xdr:colOff>307975</xdr:colOff>
      <xdr:row>58</xdr:row>
      <xdr:rowOff>39506</xdr:rowOff>
    </xdr:to>
    <xdr:cxnSp macro="">
      <xdr:nvCxnSpPr>
        <xdr:cNvPr id="350" name="直線コネクタ 349"/>
        <xdr:cNvCxnSpPr/>
      </xdr:nvCxnSpPr>
      <xdr:spPr>
        <a:xfrm flipV="1">
          <a:off x="6972300" y="9921883"/>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1" name="フローチャート : 判断 350"/>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2" name="テキスト ボックス 351"/>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3" name="フローチャート : 判断 352"/>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4" name="テキスト ボックス 353"/>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155399</xdr:rowOff>
    </xdr:from>
    <xdr:to>
      <xdr:col>15</xdr:col>
      <xdr:colOff>231775</xdr:colOff>
      <xdr:row>58</xdr:row>
      <xdr:rowOff>85549</xdr:rowOff>
    </xdr:to>
    <xdr:sp macro="" textlink="">
      <xdr:nvSpPr>
        <xdr:cNvPr id="360" name="円/楕円 359"/>
        <xdr:cNvSpPr/>
      </xdr:nvSpPr>
      <xdr:spPr>
        <a:xfrm>
          <a:off x="10426700" y="99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114776</xdr:rowOff>
    </xdr:from>
    <xdr:ext cx="599010" cy="259045"/>
    <xdr:sp macro="" textlink="">
      <xdr:nvSpPr>
        <xdr:cNvPr id="361" name="農林水産業費該当値テキスト"/>
        <xdr:cNvSpPr txBox="1"/>
      </xdr:nvSpPr>
      <xdr:spPr>
        <a:xfrm>
          <a:off x="10528300" y="971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109214</xdr:rowOff>
    </xdr:from>
    <xdr:to>
      <xdr:col>14</xdr:col>
      <xdr:colOff>79375</xdr:colOff>
      <xdr:row>58</xdr:row>
      <xdr:rowOff>39364</xdr:rowOff>
    </xdr:to>
    <xdr:sp macro="" textlink="">
      <xdr:nvSpPr>
        <xdr:cNvPr id="362" name="円/楕円 361"/>
        <xdr:cNvSpPr/>
      </xdr:nvSpPr>
      <xdr:spPr>
        <a:xfrm>
          <a:off x="9588500" y="98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55891</xdr:rowOff>
    </xdr:from>
    <xdr:ext cx="599010" cy="259045"/>
    <xdr:sp macro="" textlink="">
      <xdr:nvSpPr>
        <xdr:cNvPr id="363" name="テキスト ボックス 362"/>
        <xdr:cNvSpPr txBox="1"/>
      </xdr:nvSpPr>
      <xdr:spPr>
        <a:xfrm>
          <a:off x="9339794" y="965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128951</xdr:rowOff>
    </xdr:from>
    <xdr:to>
      <xdr:col>12</xdr:col>
      <xdr:colOff>561975</xdr:colOff>
      <xdr:row>58</xdr:row>
      <xdr:rowOff>59101</xdr:rowOff>
    </xdr:to>
    <xdr:sp macro="" textlink="">
      <xdr:nvSpPr>
        <xdr:cNvPr id="364" name="円/楕円 363"/>
        <xdr:cNvSpPr/>
      </xdr:nvSpPr>
      <xdr:spPr>
        <a:xfrm>
          <a:off x="8699500" y="9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75628</xdr:rowOff>
    </xdr:from>
    <xdr:ext cx="599010" cy="259045"/>
    <xdr:sp macro="" textlink="">
      <xdr:nvSpPr>
        <xdr:cNvPr id="365" name="テキスト ボックス 364"/>
        <xdr:cNvSpPr txBox="1"/>
      </xdr:nvSpPr>
      <xdr:spPr>
        <a:xfrm>
          <a:off x="8450794" y="96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98433</xdr:rowOff>
    </xdr:from>
    <xdr:to>
      <xdr:col>11</xdr:col>
      <xdr:colOff>358775</xdr:colOff>
      <xdr:row>58</xdr:row>
      <xdr:rowOff>28583</xdr:rowOff>
    </xdr:to>
    <xdr:sp macro="" textlink="">
      <xdr:nvSpPr>
        <xdr:cNvPr id="366" name="円/楕円 365"/>
        <xdr:cNvSpPr/>
      </xdr:nvSpPr>
      <xdr:spPr>
        <a:xfrm>
          <a:off x="7810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45110</xdr:rowOff>
    </xdr:from>
    <xdr:ext cx="599010" cy="259045"/>
    <xdr:sp macro="" textlink="">
      <xdr:nvSpPr>
        <xdr:cNvPr id="367" name="テキスト ボックス 366"/>
        <xdr:cNvSpPr txBox="1"/>
      </xdr:nvSpPr>
      <xdr:spPr>
        <a:xfrm>
          <a:off x="7561794" y="964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160156</xdr:rowOff>
    </xdr:from>
    <xdr:to>
      <xdr:col>10</xdr:col>
      <xdr:colOff>155575</xdr:colOff>
      <xdr:row>58</xdr:row>
      <xdr:rowOff>90306</xdr:rowOff>
    </xdr:to>
    <xdr:sp macro="" textlink="">
      <xdr:nvSpPr>
        <xdr:cNvPr id="368" name="円/楕円 367"/>
        <xdr:cNvSpPr/>
      </xdr:nvSpPr>
      <xdr:spPr>
        <a:xfrm>
          <a:off x="6921500" y="99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106833</xdr:rowOff>
    </xdr:from>
    <xdr:ext cx="599010" cy="259045"/>
    <xdr:sp macro="" textlink="">
      <xdr:nvSpPr>
        <xdr:cNvPr id="369" name="テキスト ボックス 368"/>
        <xdr:cNvSpPr txBox="1"/>
      </xdr:nvSpPr>
      <xdr:spPr>
        <a:xfrm>
          <a:off x="6672794" y="970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3" name="テキスト ボックス 38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5" name="テキスト ボックス 38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7" name="テキスト ボックス 38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89" name="テキスト ボックス 38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5" name="直線コネクタ 394"/>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6"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7" name="直線コネクタ 396"/>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398"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399" name="直線コネクタ 398"/>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18072</xdr:rowOff>
    </xdr:from>
    <xdr:to>
      <xdr:col>15</xdr:col>
      <xdr:colOff>180975</xdr:colOff>
      <xdr:row>77</xdr:row>
      <xdr:rowOff>123816</xdr:rowOff>
    </xdr:to>
    <xdr:cxnSp macro="">
      <xdr:nvCxnSpPr>
        <xdr:cNvPr id="400" name="直線コネクタ 399"/>
        <xdr:cNvCxnSpPr/>
      </xdr:nvCxnSpPr>
      <xdr:spPr>
        <a:xfrm>
          <a:off x="9639300" y="13219722"/>
          <a:ext cx="8382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1"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2" name="フローチャート : 判断 401"/>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18072</xdr:rowOff>
    </xdr:from>
    <xdr:to>
      <xdr:col>14</xdr:col>
      <xdr:colOff>28575</xdr:colOff>
      <xdr:row>77</xdr:row>
      <xdr:rowOff>127735</xdr:rowOff>
    </xdr:to>
    <xdr:cxnSp macro="">
      <xdr:nvCxnSpPr>
        <xdr:cNvPr id="403" name="直線コネクタ 402"/>
        <xdr:cNvCxnSpPr/>
      </xdr:nvCxnSpPr>
      <xdr:spPr>
        <a:xfrm flipV="1">
          <a:off x="8750300" y="13219722"/>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4" name="フローチャート : 判断 403"/>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5" name="テキスト ボックス 404"/>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57303</xdr:rowOff>
    </xdr:from>
    <xdr:to>
      <xdr:col>12</xdr:col>
      <xdr:colOff>511175</xdr:colOff>
      <xdr:row>77</xdr:row>
      <xdr:rowOff>127735</xdr:rowOff>
    </xdr:to>
    <xdr:cxnSp macro="">
      <xdr:nvCxnSpPr>
        <xdr:cNvPr id="406" name="直線コネクタ 405"/>
        <xdr:cNvCxnSpPr/>
      </xdr:nvCxnSpPr>
      <xdr:spPr>
        <a:xfrm>
          <a:off x="7861300" y="13258953"/>
          <a:ext cx="889000" cy="7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7" name="フローチャート : 判断 406"/>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08" name="テキスト ボックス 407"/>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57303</xdr:rowOff>
    </xdr:from>
    <xdr:to>
      <xdr:col>11</xdr:col>
      <xdr:colOff>307975</xdr:colOff>
      <xdr:row>77</xdr:row>
      <xdr:rowOff>83680</xdr:rowOff>
    </xdr:to>
    <xdr:cxnSp macro="">
      <xdr:nvCxnSpPr>
        <xdr:cNvPr id="409" name="直線コネクタ 408"/>
        <xdr:cNvCxnSpPr/>
      </xdr:nvCxnSpPr>
      <xdr:spPr>
        <a:xfrm flipV="1">
          <a:off x="6972300" y="13258953"/>
          <a:ext cx="889000"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0" name="フローチャート : 判断 409"/>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1" name="テキスト ボックス 410"/>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2" name="フローチャート : 判断 411"/>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3" name="テキスト ボックス 412"/>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73016</xdr:rowOff>
    </xdr:from>
    <xdr:to>
      <xdr:col>15</xdr:col>
      <xdr:colOff>231775</xdr:colOff>
      <xdr:row>78</xdr:row>
      <xdr:rowOff>3166</xdr:rowOff>
    </xdr:to>
    <xdr:sp macro="" textlink="">
      <xdr:nvSpPr>
        <xdr:cNvPr id="419" name="円/楕円 418"/>
        <xdr:cNvSpPr/>
      </xdr:nvSpPr>
      <xdr:spPr>
        <a:xfrm>
          <a:off x="10426700" y="132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95893</xdr:rowOff>
    </xdr:from>
    <xdr:ext cx="534377" cy="259045"/>
    <xdr:sp macro="" textlink="">
      <xdr:nvSpPr>
        <xdr:cNvPr id="420" name="商工費該当値テキスト"/>
        <xdr:cNvSpPr txBox="1"/>
      </xdr:nvSpPr>
      <xdr:spPr>
        <a:xfrm>
          <a:off x="10528300" y="131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97,364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138722</xdr:rowOff>
    </xdr:from>
    <xdr:to>
      <xdr:col>14</xdr:col>
      <xdr:colOff>79375</xdr:colOff>
      <xdr:row>77</xdr:row>
      <xdr:rowOff>68872</xdr:rowOff>
    </xdr:to>
    <xdr:sp macro="" textlink="">
      <xdr:nvSpPr>
        <xdr:cNvPr id="421" name="円/楕円 420"/>
        <xdr:cNvSpPr/>
      </xdr:nvSpPr>
      <xdr:spPr>
        <a:xfrm>
          <a:off x="9588500" y="131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85399</xdr:rowOff>
    </xdr:from>
    <xdr:ext cx="599010" cy="259045"/>
    <xdr:sp macro="" textlink="">
      <xdr:nvSpPr>
        <xdr:cNvPr id="422" name="テキスト ボックス 421"/>
        <xdr:cNvSpPr txBox="1"/>
      </xdr:nvSpPr>
      <xdr:spPr>
        <a:xfrm>
          <a:off x="9339794" y="1294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76935</xdr:rowOff>
    </xdr:from>
    <xdr:to>
      <xdr:col>12</xdr:col>
      <xdr:colOff>561975</xdr:colOff>
      <xdr:row>78</xdr:row>
      <xdr:rowOff>7085</xdr:rowOff>
    </xdr:to>
    <xdr:sp macro="" textlink="">
      <xdr:nvSpPr>
        <xdr:cNvPr id="423" name="円/楕円 422"/>
        <xdr:cNvSpPr/>
      </xdr:nvSpPr>
      <xdr:spPr>
        <a:xfrm>
          <a:off x="8699500" y="132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23612</xdr:rowOff>
    </xdr:from>
    <xdr:ext cx="534377" cy="259045"/>
    <xdr:sp macro="" textlink="">
      <xdr:nvSpPr>
        <xdr:cNvPr id="424" name="テキスト ボックス 423"/>
        <xdr:cNvSpPr txBox="1"/>
      </xdr:nvSpPr>
      <xdr:spPr>
        <a:xfrm>
          <a:off x="8483111" y="130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6503</xdr:rowOff>
    </xdr:from>
    <xdr:to>
      <xdr:col>11</xdr:col>
      <xdr:colOff>358775</xdr:colOff>
      <xdr:row>77</xdr:row>
      <xdr:rowOff>108103</xdr:rowOff>
    </xdr:to>
    <xdr:sp macro="" textlink="">
      <xdr:nvSpPr>
        <xdr:cNvPr id="425" name="円/楕円 424"/>
        <xdr:cNvSpPr/>
      </xdr:nvSpPr>
      <xdr:spPr>
        <a:xfrm>
          <a:off x="7810500" y="132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124630</xdr:rowOff>
    </xdr:from>
    <xdr:ext cx="599010" cy="259045"/>
    <xdr:sp macro="" textlink="">
      <xdr:nvSpPr>
        <xdr:cNvPr id="426" name="テキスト ボックス 425"/>
        <xdr:cNvSpPr txBox="1"/>
      </xdr:nvSpPr>
      <xdr:spPr>
        <a:xfrm>
          <a:off x="7561794" y="129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32880</xdr:rowOff>
    </xdr:from>
    <xdr:to>
      <xdr:col>10</xdr:col>
      <xdr:colOff>155575</xdr:colOff>
      <xdr:row>77</xdr:row>
      <xdr:rowOff>134480</xdr:rowOff>
    </xdr:to>
    <xdr:sp macro="" textlink="">
      <xdr:nvSpPr>
        <xdr:cNvPr id="427" name="円/楕円 426"/>
        <xdr:cNvSpPr/>
      </xdr:nvSpPr>
      <xdr:spPr>
        <a:xfrm>
          <a:off x="6921500" y="132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151007</xdr:rowOff>
    </xdr:from>
    <xdr:ext cx="599010" cy="259045"/>
    <xdr:sp macro="" textlink="">
      <xdr:nvSpPr>
        <xdr:cNvPr id="428" name="テキスト ボックス 427"/>
        <xdr:cNvSpPr txBox="1"/>
      </xdr:nvSpPr>
      <xdr:spPr>
        <a:xfrm>
          <a:off x="6672794" y="1300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0" name="テキスト ボックス 44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4" name="直線コネクタ 453"/>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5"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6" name="直線コネクタ 455"/>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7"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58" name="直線コネクタ 457"/>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36588</xdr:rowOff>
    </xdr:from>
    <xdr:to>
      <xdr:col>15</xdr:col>
      <xdr:colOff>180975</xdr:colOff>
      <xdr:row>98</xdr:row>
      <xdr:rowOff>74940</xdr:rowOff>
    </xdr:to>
    <xdr:cxnSp macro="">
      <xdr:nvCxnSpPr>
        <xdr:cNvPr id="459" name="直線コネクタ 458"/>
        <xdr:cNvCxnSpPr/>
      </xdr:nvCxnSpPr>
      <xdr:spPr>
        <a:xfrm flipV="1">
          <a:off x="9639300" y="16838688"/>
          <a:ext cx="8382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0"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1" name="フローチャート : 判断 460"/>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11157</xdr:rowOff>
    </xdr:from>
    <xdr:to>
      <xdr:col>14</xdr:col>
      <xdr:colOff>28575</xdr:colOff>
      <xdr:row>98</xdr:row>
      <xdr:rowOff>74940</xdr:rowOff>
    </xdr:to>
    <xdr:cxnSp macro="">
      <xdr:nvCxnSpPr>
        <xdr:cNvPr id="462" name="直線コネクタ 461"/>
        <xdr:cNvCxnSpPr/>
      </xdr:nvCxnSpPr>
      <xdr:spPr>
        <a:xfrm>
          <a:off x="8750300" y="16813257"/>
          <a:ext cx="889000" cy="6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3" name="フローチャート : 判断 462"/>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4" name="テキスト ボックス 463"/>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11157</xdr:rowOff>
    </xdr:from>
    <xdr:to>
      <xdr:col>12</xdr:col>
      <xdr:colOff>511175</xdr:colOff>
      <xdr:row>98</xdr:row>
      <xdr:rowOff>84627</xdr:rowOff>
    </xdr:to>
    <xdr:cxnSp macro="">
      <xdr:nvCxnSpPr>
        <xdr:cNvPr id="465" name="直線コネクタ 464"/>
        <xdr:cNvCxnSpPr/>
      </xdr:nvCxnSpPr>
      <xdr:spPr>
        <a:xfrm flipV="1">
          <a:off x="7861300" y="16813257"/>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6" name="フローチャート : 判断 465"/>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7" name="テキスト ボックス 466"/>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27023</xdr:rowOff>
    </xdr:from>
    <xdr:to>
      <xdr:col>11</xdr:col>
      <xdr:colOff>307975</xdr:colOff>
      <xdr:row>98</xdr:row>
      <xdr:rowOff>84627</xdr:rowOff>
    </xdr:to>
    <xdr:cxnSp macro="">
      <xdr:nvCxnSpPr>
        <xdr:cNvPr id="468" name="直線コネクタ 467"/>
        <xdr:cNvCxnSpPr/>
      </xdr:nvCxnSpPr>
      <xdr:spPr>
        <a:xfrm>
          <a:off x="6972300" y="16829123"/>
          <a:ext cx="889000" cy="5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69" name="フローチャート : 判断 468"/>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0" name="テキスト ボックス 469"/>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1" name="フローチャート : 判断 470"/>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2" name="テキスト ボックス 471"/>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157238</xdr:rowOff>
    </xdr:from>
    <xdr:to>
      <xdr:col>15</xdr:col>
      <xdr:colOff>231775</xdr:colOff>
      <xdr:row>98</xdr:row>
      <xdr:rowOff>87388</xdr:rowOff>
    </xdr:to>
    <xdr:sp macro="" textlink="">
      <xdr:nvSpPr>
        <xdr:cNvPr id="478" name="円/楕円 477"/>
        <xdr:cNvSpPr/>
      </xdr:nvSpPr>
      <xdr:spPr>
        <a:xfrm>
          <a:off x="10426700" y="16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135665</xdr:rowOff>
    </xdr:from>
    <xdr:ext cx="599010" cy="259045"/>
    <xdr:sp macro="" textlink="">
      <xdr:nvSpPr>
        <xdr:cNvPr id="479" name="土木費該当値テキスト"/>
        <xdr:cNvSpPr txBox="1"/>
      </xdr:nvSpPr>
      <xdr:spPr>
        <a:xfrm>
          <a:off x="10528300" y="1676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24140</xdr:rowOff>
    </xdr:from>
    <xdr:to>
      <xdr:col>14</xdr:col>
      <xdr:colOff>79375</xdr:colOff>
      <xdr:row>98</xdr:row>
      <xdr:rowOff>125740</xdr:rowOff>
    </xdr:to>
    <xdr:sp macro="" textlink="">
      <xdr:nvSpPr>
        <xdr:cNvPr id="480" name="円/楕円 479"/>
        <xdr:cNvSpPr/>
      </xdr:nvSpPr>
      <xdr:spPr>
        <a:xfrm>
          <a:off x="9588500" y="168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116867</xdr:rowOff>
    </xdr:from>
    <xdr:ext cx="599010" cy="259045"/>
    <xdr:sp macro="" textlink="">
      <xdr:nvSpPr>
        <xdr:cNvPr id="481" name="テキスト ボックス 480"/>
        <xdr:cNvSpPr txBox="1"/>
      </xdr:nvSpPr>
      <xdr:spPr>
        <a:xfrm>
          <a:off x="9339794" y="1691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131807</xdr:rowOff>
    </xdr:from>
    <xdr:to>
      <xdr:col>12</xdr:col>
      <xdr:colOff>561975</xdr:colOff>
      <xdr:row>98</xdr:row>
      <xdr:rowOff>61957</xdr:rowOff>
    </xdr:to>
    <xdr:sp macro="" textlink="">
      <xdr:nvSpPr>
        <xdr:cNvPr id="482" name="円/楕円 481"/>
        <xdr:cNvSpPr/>
      </xdr:nvSpPr>
      <xdr:spPr>
        <a:xfrm>
          <a:off x="8699500" y="167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78484</xdr:rowOff>
    </xdr:from>
    <xdr:ext cx="599010" cy="259045"/>
    <xdr:sp macro="" textlink="">
      <xdr:nvSpPr>
        <xdr:cNvPr id="483" name="テキスト ボックス 482"/>
        <xdr:cNvSpPr txBox="1"/>
      </xdr:nvSpPr>
      <xdr:spPr>
        <a:xfrm>
          <a:off x="8450794" y="1653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33827</xdr:rowOff>
    </xdr:from>
    <xdr:to>
      <xdr:col>11</xdr:col>
      <xdr:colOff>358775</xdr:colOff>
      <xdr:row>98</xdr:row>
      <xdr:rowOff>135427</xdr:rowOff>
    </xdr:to>
    <xdr:sp macro="" textlink="">
      <xdr:nvSpPr>
        <xdr:cNvPr id="484" name="円/楕円 483"/>
        <xdr:cNvSpPr/>
      </xdr:nvSpPr>
      <xdr:spPr>
        <a:xfrm>
          <a:off x="7810500" y="168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151954</xdr:rowOff>
    </xdr:from>
    <xdr:ext cx="599010" cy="259045"/>
    <xdr:sp macro="" textlink="">
      <xdr:nvSpPr>
        <xdr:cNvPr id="485" name="テキスト ボックス 484"/>
        <xdr:cNvSpPr txBox="1"/>
      </xdr:nvSpPr>
      <xdr:spPr>
        <a:xfrm>
          <a:off x="7561794" y="1661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147673</xdr:rowOff>
    </xdr:from>
    <xdr:to>
      <xdr:col>10</xdr:col>
      <xdr:colOff>155575</xdr:colOff>
      <xdr:row>98</xdr:row>
      <xdr:rowOff>77823</xdr:rowOff>
    </xdr:to>
    <xdr:sp macro="" textlink="">
      <xdr:nvSpPr>
        <xdr:cNvPr id="486" name="円/楕円 485"/>
        <xdr:cNvSpPr/>
      </xdr:nvSpPr>
      <xdr:spPr>
        <a:xfrm>
          <a:off x="6921500" y="167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94350</xdr:rowOff>
    </xdr:from>
    <xdr:ext cx="599010" cy="259045"/>
    <xdr:sp macro="" textlink="">
      <xdr:nvSpPr>
        <xdr:cNvPr id="487" name="テキスト ボックス 486"/>
        <xdr:cNvSpPr txBox="1"/>
      </xdr:nvSpPr>
      <xdr:spPr>
        <a:xfrm>
          <a:off x="6672794" y="1655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3" name="直線コネクタ 512"/>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4"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6"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7" name="直線コネクタ 516"/>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148772</xdr:rowOff>
    </xdr:from>
    <xdr:to>
      <xdr:col>23</xdr:col>
      <xdr:colOff>517525</xdr:colOff>
      <xdr:row>39</xdr:row>
      <xdr:rowOff>17369</xdr:rowOff>
    </xdr:to>
    <xdr:cxnSp macro="">
      <xdr:nvCxnSpPr>
        <xdr:cNvPr id="518" name="直線コネクタ 517"/>
        <xdr:cNvCxnSpPr/>
      </xdr:nvCxnSpPr>
      <xdr:spPr>
        <a:xfrm flipV="1">
          <a:off x="15481300" y="6663872"/>
          <a:ext cx="838200" cy="4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19"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0" name="フローチャート : 判断 519"/>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9156</xdr:rowOff>
    </xdr:from>
    <xdr:to>
      <xdr:col>22</xdr:col>
      <xdr:colOff>365125</xdr:colOff>
      <xdr:row>39</xdr:row>
      <xdr:rowOff>17369</xdr:rowOff>
    </xdr:to>
    <xdr:cxnSp macro="">
      <xdr:nvCxnSpPr>
        <xdr:cNvPr id="521" name="直線コネクタ 520"/>
        <xdr:cNvCxnSpPr/>
      </xdr:nvCxnSpPr>
      <xdr:spPr>
        <a:xfrm>
          <a:off x="14592300" y="6695706"/>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2" name="フローチャート : 判断 521"/>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3" name="テキスト ボックス 522"/>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9156</xdr:rowOff>
    </xdr:from>
    <xdr:to>
      <xdr:col>21</xdr:col>
      <xdr:colOff>161925</xdr:colOff>
      <xdr:row>39</xdr:row>
      <xdr:rowOff>13633</xdr:rowOff>
    </xdr:to>
    <xdr:cxnSp macro="">
      <xdr:nvCxnSpPr>
        <xdr:cNvPr id="524" name="直線コネクタ 523"/>
        <xdr:cNvCxnSpPr/>
      </xdr:nvCxnSpPr>
      <xdr:spPr>
        <a:xfrm flipV="1">
          <a:off x="13703300" y="6695706"/>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5" name="フローチャート : 判断 524"/>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6" name="テキスト ボックス 525"/>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27683</xdr:rowOff>
    </xdr:from>
    <xdr:to>
      <xdr:col>19</xdr:col>
      <xdr:colOff>644525</xdr:colOff>
      <xdr:row>39</xdr:row>
      <xdr:rowOff>13633</xdr:rowOff>
    </xdr:to>
    <xdr:cxnSp macro="">
      <xdr:nvCxnSpPr>
        <xdr:cNvPr id="527" name="直線コネクタ 526"/>
        <xdr:cNvCxnSpPr/>
      </xdr:nvCxnSpPr>
      <xdr:spPr>
        <a:xfrm>
          <a:off x="12814300" y="6371333"/>
          <a:ext cx="889000" cy="3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28" name="フローチャート : 判断 527"/>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29" name="テキスト ボックス 528"/>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0" name="フローチャート : 判断 529"/>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1" name="テキスト ボックス 530"/>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97972</xdr:rowOff>
    </xdr:from>
    <xdr:to>
      <xdr:col>23</xdr:col>
      <xdr:colOff>568325</xdr:colOff>
      <xdr:row>39</xdr:row>
      <xdr:rowOff>28122</xdr:rowOff>
    </xdr:to>
    <xdr:sp macro="" textlink="">
      <xdr:nvSpPr>
        <xdr:cNvPr id="537" name="円/楕円 536"/>
        <xdr:cNvSpPr/>
      </xdr:nvSpPr>
      <xdr:spPr>
        <a:xfrm>
          <a:off x="162687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12899</xdr:rowOff>
    </xdr:from>
    <xdr:ext cx="534377" cy="259045"/>
    <xdr:sp macro="" textlink="">
      <xdr:nvSpPr>
        <xdr:cNvPr id="538" name="消防費該当値テキスト"/>
        <xdr:cNvSpPr txBox="1"/>
      </xdr:nvSpPr>
      <xdr:spPr>
        <a:xfrm>
          <a:off x="16370300" y="65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138019</xdr:rowOff>
    </xdr:from>
    <xdr:to>
      <xdr:col>22</xdr:col>
      <xdr:colOff>415925</xdr:colOff>
      <xdr:row>39</xdr:row>
      <xdr:rowOff>68169</xdr:rowOff>
    </xdr:to>
    <xdr:sp macro="" textlink="">
      <xdr:nvSpPr>
        <xdr:cNvPr id="539" name="円/楕円 538"/>
        <xdr:cNvSpPr/>
      </xdr:nvSpPr>
      <xdr:spPr>
        <a:xfrm>
          <a:off x="15430500" y="66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59296</xdr:rowOff>
    </xdr:from>
    <xdr:ext cx="534377" cy="259045"/>
    <xdr:sp macro="" textlink="">
      <xdr:nvSpPr>
        <xdr:cNvPr id="540" name="テキスト ボックス 539"/>
        <xdr:cNvSpPr txBox="1"/>
      </xdr:nvSpPr>
      <xdr:spPr>
        <a:xfrm>
          <a:off x="15214111" y="67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129806</xdr:rowOff>
    </xdr:from>
    <xdr:to>
      <xdr:col>21</xdr:col>
      <xdr:colOff>212725</xdr:colOff>
      <xdr:row>39</xdr:row>
      <xdr:rowOff>59956</xdr:rowOff>
    </xdr:to>
    <xdr:sp macro="" textlink="">
      <xdr:nvSpPr>
        <xdr:cNvPr id="541" name="円/楕円 540"/>
        <xdr:cNvSpPr/>
      </xdr:nvSpPr>
      <xdr:spPr>
        <a:xfrm>
          <a:off x="14541500" y="66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51083</xdr:rowOff>
    </xdr:from>
    <xdr:ext cx="534377" cy="259045"/>
    <xdr:sp macro="" textlink="">
      <xdr:nvSpPr>
        <xdr:cNvPr id="542" name="テキスト ボックス 541"/>
        <xdr:cNvSpPr txBox="1"/>
      </xdr:nvSpPr>
      <xdr:spPr>
        <a:xfrm>
          <a:off x="14325111" y="67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134283</xdr:rowOff>
    </xdr:from>
    <xdr:to>
      <xdr:col>20</xdr:col>
      <xdr:colOff>9525</xdr:colOff>
      <xdr:row>39</xdr:row>
      <xdr:rowOff>64433</xdr:rowOff>
    </xdr:to>
    <xdr:sp macro="" textlink="">
      <xdr:nvSpPr>
        <xdr:cNvPr id="543" name="円/楕円 542"/>
        <xdr:cNvSpPr/>
      </xdr:nvSpPr>
      <xdr:spPr>
        <a:xfrm>
          <a:off x="13652500" y="66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55560</xdr:rowOff>
    </xdr:from>
    <xdr:ext cx="534377" cy="259045"/>
    <xdr:sp macro="" textlink="">
      <xdr:nvSpPr>
        <xdr:cNvPr id="544" name="テキスト ボックス 543"/>
        <xdr:cNvSpPr txBox="1"/>
      </xdr:nvSpPr>
      <xdr:spPr>
        <a:xfrm>
          <a:off x="13436111" y="67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148333</xdr:rowOff>
    </xdr:from>
    <xdr:to>
      <xdr:col>18</xdr:col>
      <xdr:colOff>492125</xdr:colOff>
      <xdr:row>37</xdr:row>
      <xdr:rowOff>78483</xdr:rowOff>
    </xdr:to>
    <xdr:sp macro="" textlink="">
      <xdr:nvSpPr>
        <xdr:cNvPr id="545" name="円/楕円 544"/>
        <xdr:cNvSpPr/>
      </xdr:nvSpPr>
      <xdr:spPr>
        <a:xfrm>
          <a:off x="12763500" y="63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95010</xdr:rowOff>
    </xdr:from>
    <xdr:ext cx="599010" cy="259045"/>
    <xdr:sp macro="" textlink="">
      <xdr:nvSpPr>
        <xdr:cNvPr id="546" name="テキスト ボックス 545"/>
        <xdr:cNvSpPr txBox="1"/>
      </xdr:nvSpPr>
      <xdr:spPr>
        <a:xfrm>
          <a:off x="12514794" y="609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7" name="直線コネクタ 55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58" name="テキスト ボックス 557"/>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0" name="テキスト ボックス 559"/>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1" name="直線コネクタ 56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2" name="テキスト ボックス 561"/>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6" name="直線コネクタ 565"/>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7"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68" name="直線コネクタ 567"/>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69"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0" name="直線コネクタ 569"/>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112235</xdr:rowOff>
    </xdr:from>
    <xdr:to>
      <xdr:col>23</xdr:col>
      <xdr:colOff>517525</xdr:colOff>
      <xdr:row>57</xdr:row>
      <xdr:rowOff>142725</xdr:rowOff>
    </xdr:to>
    <xdr:cxnSp macro="">
      <xdr:nvCxnSpPr>
        <xdr:cNvPr id="571" name="直線コネクタ 570"/>
        <xdr:cNvCxnSpPr/>
      </xdr:nvCxnSpPr>
      <xdr:spPr>
        <a:xfrm flipV="1">
          <a:off x="15481300" y="9884885"/>
          <a:ext cx="8382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2"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3" name="フローチャート : 判断 572"/>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110571</xdr:rowOff>
    </xdr:from>
    <xdr:to>
      <xdr:col>22</xdr:col>
      <xdr:colOff>365125</xdr:colOff>
      <xdr:row>57</xdr:row>
      <xdr:rowOff>142725</xdr:rowOff>
    </xdr:to>
    <xdr:cxnSp macro="">
      <xdr:nvCxnSpPr>
        <xdr:cNvPr id="574" name="直線コネクタ 573"/>
        <xdr:cNvCxnSpPr/>
      </xdr:nvCxnSpPr>
      <xdr:spPr>
        <a:xfrm>
          <a:off x="14592300" y="9883221"/>
          <a:ext cx="889000" cy="3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5" name="フローチャート : 判断 574"/>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6" name="テキスト ボックス 575"/>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110571</xdr:rowOff>
    </xdr:from>
    <xdr:to>
      <xdr:col>21</xdr:col>
      <xdr:colOff>161925</xdr:colOff>
      <xdr:row>57</xdr:row>
      <xdr:rowOff>112408</xdr:rowOff>
    </xdr:to>
    <xdr:cxnSp macro="">
      <xdr:nvCxnSpPr>
        <xdr:cNvPr id="577" name="直線コネクタ 576"/>
        <xdr:cNvCxnSpPr/>
      </xdr:nvCxnSpPr>
      <xdr:spPr>
        <a:xfrm flipV="1">
          <a:off x="13703300" y="9883221"/>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78" name="フローチャート : 判断 577"/>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79" name="テキスト ボックス 578"/>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46278</xdr:rowOff>
    </xdr:from>
    <xdr:to>
      <xdr:col>19</xdr:col>
      <xdr:colOff>644525</xdr:colOff>
      <xdr:row>57</xdr:row>
      <xdr:rowOff>112408</xdr:rowOff>
    </xdr:to>
    <xdr:cxnSp macro="">
      <xdr:nvCxnSpPr>
        <xdr:cNvPr id="580" name="直線コネクタ 579"/>
        <xdr:cNvCxnSpPr/>
      </xdr:nvCxnSpPr>
      <xdr:spPr>
        <a:xfrm>
          <a:off x="12814300" y="9818928"/>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1" name="フローチャート : 判断 580"/>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2" name="テキスト ボックス 581"/>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3" name="フローチャート : 判断 582"/>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4" name="テキスト ボックス 583"/>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61435</xdr:rowOff>
    </xdr:from>
    <xdr:to>
      <xdr:col>23</xdr:col>
      <xdr:colOff>568325</xdr:colOff>
      <xdr:row>57</xdr:row>
      <xdr:rowOff>163035</xdr:rowOff>
    </xdr:to>
    <xdr:sp macro="" textlink="">
      <xdr:nvSpPr>
        <xdr:cNvPr id="590" name="円/楕円 589"/>
        <xdr:cNvSpPr/>
      </xdr:nvSpPr>
      <xdr:spPr>
        <a:xfrm>
          <a:off x="16268700" y="98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20812</xdr:rowOff>
    </xdr:from>
    <xdr:ext cx="599010" cy="259045"/>
    <xdr:sp macro="" textlink="">
      <xdr:nvSpPr>
        <xdr:cNvPr id="591" name="教育費該当値テキスト"/>
        <xdr:cNvSpPr txBox="1"/>
      </xdr:nvSpPr>
      <xdr:spPr>
        <a:xfrm>
          <a:off x="16370300" y="962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91925</xdr:rowOff>
    </xdr:from>
    <xdr:to>
      <xdr:col>22</xdr:col>
      <xdr:colOff>415925</xdr:colOff>
      <xdr:row>58</xdr:row>
      <xdr:rowOff>22075</xdr:rowOff>
    </xdr:to>
    <xdr:sp macro="" textlink="">
      <xdr:nvSpPr>
        <xdr:cNvPr id="592" name="円/楕円 591"/>
        <xdr:cNvSpPr/>
      </xdr:nvSpPr>
      <xdr:spPr>
        <a:xfrm>
          <a:off x="15430500" y="98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13202</xdr:rowOff>
    </xdr:from>
    <xdr:ext cx="534377" cy="259045"/>
    <xdr:sp macro="" textlink="">
      <xdr:nvSpPr>
        <xdr:cNvPr id="593" name="テキスト ボックス 592"/>
        <xdr:cNvSpPr txBox="1"/>
      </xdr:nvSpPr>
      <xdr:spPr>
        <a:xfrm>
          <a:off x="15214111" y="99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59771</xdr:rowOff>
    </xdr:from>
    <xdr:to>
      <xdr:col>21</xdr:col>
      <xdr:colOff>212725</xdr:colOff>
      <xdr:row>57</xdr:row>
      <xdr:rowOff>161371</xdr:rowOff>
    </xdr:to>
    <xdr:sp macro="" textlink="">
      <xdr:nvSpPr>
        <xdr:cNvPr id="594" name="円/楕円 593"/>
        <xdr:cNvSpPr/>
      </xdr:nvSpPr>
      <xdr:spPr>
        <a:xfrm>
          <a:off x="14541500" y="98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6448</xdr:rowOff>
    </xdr:from>
    <xdr:ext cx="599010" cy="259045"/>
    <xdr:sp macro="" textlink="">
      <xdr:nvSpPr>
        <xdr:cNvPr id="595" name="テキスト ボックス 594"/>
        <xdr:cNvSpPr txBox="1"/>
      </xdr:nvSpPr>
      <xdr:spPr>
        <a:xfrm>
          <a:off x="14292794" y="96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61608</xdr:rowOff>
    </xdr:from>
    <xdr:to>
      <xdr:col>20</xdr:col>
      <xdr:colOff>9525</xdr:colOff>
      <xdr:row>57</xdr:row>
      <xdr:rowOff>163208</xdr:rowOff>
    </xdr:to>
    <xdr:sp macro="" textlink="">
      <xdr:nvSpPr>
        <xdr:cNvPr id="596" name="円/楕円 595"/>
        <xdr:cNvSpPr/>
      </xdr:nvSpPr>
      <xdr:spPr>
        <a:xfrm>
          <a:off x="13652500" y="98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8285</xdr:rowOff>
    </xdr:from>
    <xdr:ext cx="599010" cy="259045"/>
    <xdr:sp macro="" textlink="">
      <xdr:nvSpPr>
        <xdr:cNvPr id="597" name="テキスト ボックス 596"/>
        <xdr:cNvSpPr txBox="1"/>
      </xdr:nvSpPr>
      <xdr:spPr>
        <a:xfrm>
          <a:off x="13403794" y="960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147,755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166928</xdr:rowOff>
    </xdr:from>
    <xdr:to>
      <xdr:col>18</xdr:col>
      <xdr:colOff>492125</xdr:colOff>
      <xdr:row>57</xdr:row>
      <xdr:rowOff>97078</xdr:rowOff>
    </xdr:to>
    <xdr:sp macro="" textlink="">
      <xdr:nvSpPr>
        <xdr:cNvPr id="598" name="円/楕円 597"/>
        <xdr:cNvSpPr/>
      </xdr:nvSpPr>
      <xdr:spPr>
        <a:xfrm>
          <a:off x="12763500" y="97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113605</xdr:rowOff>
    </xdr:from>
    <xdr:ext cx="599010" cy="259045"/>
    <xdr:sp macro="" textlink="">
      <xdr:nvSpPr>
        <xdr:cNvPr id="599" name="テキスト ボックス 598"/>
        <xdr:cNvSpPr txBox="1"/>
      </xdr:nvSpPr>
      <xdr:spPr>
        <a:xfrm>
          <a:off x="12514794" y="95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9" name="テキスト ボックス 61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3" name="直線コネクタ 622"/>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4"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6"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7" name="直線コネクタ 626"/>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29"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0" name="フローチャート : 判断 629"/>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167007</xdr:rowOff>
    </xdr:from>
    <xdr:to>
      <xdr:col>22</xdr:col>
      <xdr:colOff>365125</xdr:colOff>
      <xdr:row>79</xdr:row>
      <xdr:rowOff>44450</xdr:rowOff>
    </xdr:to>
    <xdr:cxnSp macro="">
      <xdr:nvCxnSpPr>
        <xdr:cNvPr id="631" name="直線コネクタ 630"/>
        <xdr:cNvCxnSpPr/>
      </xdr:nvCxnSpPr>
      <xdr:spPr>
        <a:xfrm>
          <a:off x="14592300" y="13540107"/>
          <a:ext cx="889000" cy="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2" name="フローチャート : 判断 631"/>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3" name="テキスト ボックス 632"/>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167007</xdr:rowOff>
    </xdr:from>
    <xdr:to>
      <xdr:col>21</xdr:col>
      <xdr:colOff>161925</xdr:colOff>
      <xdr:row>79</xdr:row>
      <xdr:rowOff>44450</xdr:rowOff>
    </xdr:to>
    <xdr:cxnSp macro="">
      <xdr:nvCxnSpPr>
        <xdr:cNvPr id="634" name="直線コネクタ 633"/>
        <xdr:cNvCxnSpPr/>
      </xdr:nvCxnSpPr>
      <xdr:spPr>
        <a:xfrm flipV="1">
          <a:off x="13703300" y="13540107"/>
          <a:ext cx="889000" cy="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5" name="フローチャート : 判断 634"/>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6" name="テキスト ボックス 635"/>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29384</xdr:rowOff>
    </xdr:from>
    <xdr:to>
      <xdr:col>19</xdr:col>
      <xdr:colOff>644525</xdr:colOff>
      <xdr:row>79</xdr:row>
      <xdr:rowOff>44450</xdr:rowOff>
    </xdr:to>
    <xdr:cxnSp macro="">
      <xdr:nvCxnSpPr>
        <xdr:cNvPr id="637" name="直線コネクタ 636"/>
        <xdr:cNvCxnSpPr/>
      </xdr:nvCxnSpPr>
      <xdr:spPr>
        <a:xfrm>
          <a:off x="12814300" y="13573934"/>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38" name="フローチャート : 判断 637"/>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39" name="テキスト ボックス 638"/>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0" name="フローチャート : 判断 639"/>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1" name="テキスト ボックス 640"/>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48"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116207</xdr:rowOff>
    </xdr:from>
    <xdr:to>
      <xdr:col>21</xdr:col>
      <xdr:colOff>212725</xdr:colOff>
      <xdr:row>79</xdr:row>
      <xdr:rowOff>46357</xdr:rowOff>
    </xdr:to>
    <xdr:sp macro="" textlink="">
      <xdr:nvSpPr>
        <xdr:cNvPr id="651" name="円/楕円 650"/>
        <xdr:cNvSpPr/>
      </xdr:nvSpPr>
      <xdr:spPr>
        <a:xfrm>
          <a:off x="14541500" y="134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62884</xdr:rowOff>
    </xdr:from>
    <xdr:ext cx="534377" cy="259045"/>
    <xdr:sp macro="" textlink="">
      <xdr:nvSpPr>
        <xdr:cNvPr id="652" name="テキスト ボックス 651"/>
        <xdr:cNvSpPr txBox="1"/>
      </xdr:nvSpPr>
      <xdr:spPr>
        <a:xfrm>
          <a:off x="14325111" y="1326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150034</xdr:rowOff>
    </xdr:from>
    <xdr:to>
      <xdr:col>18</xdr:col>
      <xdr:colOff>492125</xdr:colOff>
      <xdr:row>79</xdr:row>
      <xdr:rowOff>80184</xdr:rowOff>
    </xdr:to>
    <xdr:sp macro="" textlink="">
      <xdr:nvSpPr>
        <xdr:cNvPr id="655" name="円/楕円 654"/>
        <xdr:cNvSpPr/>
      </xdr:nvSpPr>
      <xdr:spPr>
        <a:xfrm>
          <a:off x="12763500" y="135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71311</xdr:rowOff>
    </xdr:from>
    <xdr:ext cx="534377" cy="259045"/>
    <xdr:sp macro="" textlink="">
      <xdr:nvSpPr>
        <xdr:cNvPr id="656" name="テキスト ボックス 655"/>
        <xdr:cNvSpPr txBox="1"/>
      </xdr:nvSpPr>
      <xdr:spPr>
        <a:xfrm>
          <a:off x="12547111" y="136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0" name="直線コネクタ 679"/>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1"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2" name="直線コネクタ 681"/>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3"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4" name="直線コネクタ 683"/>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125020</xdr:rowOff>
    </xdr:from>
    <xdr:to>
      <xdr:col>23</xdr:col>
      <xdr:colOff>517525</xdr:colOff>
      <xdr:row>98</xdr:row>
      <xdr:rowOff>127312</xdr:rowOff>
    </xdr:to>
    <xdr:cxnSp macro="">
      <xdr:nvCxnSpPr>
        <xdr:cNvPr id="685" name="直線コネクタ 684"/>
        <xdr:cNvCxnSpPr/>
      </xdr:nvCxnSpPr>
      <xdr:spPr>
        <a:xfrm flipV="1">
          <a:off x="15481300" y="16927120"/>
          <a:ext cx="8382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6"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7" name="フローチャート : 判断 686"/>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127312</xdr:rowOff>
    </xdr:from>
    <xdr:to>
      <xdr:col>22</xdr:col>
      <xdr:colOff>365125</xdr:colOff>
      <xdr:row>98</xdr:row>
      <xdr:rowOff>134455</xdr:rowOff>
    </xdr:to>
    <xdr:cxnSp macro="">
      <xdr:nvCxnSpPr>
        <xdr:cNvPr id="688" name="直線コネクタ 687"/>
        <xdr:cNvCxnSpPr/>
      </xdr:nvCxnSpPr>
      <xdr:spPr>
        <a:xfrm flipV="1">
          <a:off x="14592300" y="16929412"/>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89" name="フローチャート : 判断 688"/>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0" name="テキスト ボックス 689"/>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133741</xdr:rowOff>
    </xdr:from>
    <xdr:to>
      <xdr:col>21</xdr:col>
      <xdr:colOff>161925</xdr:colOff>
      <xdr:row>98</xdr:row>
      <xdr:rowOff>134455</xdr:rowOff>
    </xdr:to>
    <xdr:cxnSp macro="">
      <xdr:nvCxnSpPr>
        <xdr:cNvPr id="691" name="直線コネクタ 690"/>
        <xdr:cNvCxnSpPr/>
      </xdr:nvCxnSpPr>
      <xdr:spPr>
        <a:xfrm>
          <a:off x="13703300" y="16935841"/>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2" name="フローチャート : 判断 691"/>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3" name="テキスト ボックス 692"/>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122456</xdr:rowOff>
    </xdr:from>
    <xdr:to>
      <xdr:col>19</xdr:col>
      <xdr:colOff>644525</xdr:colOff>
      <xdr:row>98</xdr:row>
      <xdr:rowOff>133741</xdr:rowOff>
    </xdr:to>
    <xdr:cxnSp macro="">
      <xdr:nvCxnSpPr>
        <xdr:cNvPr id="694" name="直線コネクタ 693"/>
        <xdr:cNvCxnSpPr/>
      </xdr:nvCxnSpPr>
      <xdr:spPr>
        <a:xfrm>
          <a:off x="12814300" y="16924556"/>
          <a:ext cx="8890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5" name="フローチャート : 判断 694"/>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6" name="テキスト ボックス 695"/>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7" name="フローチャート : 判断 696"/>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698" name="テキスト ボックス 697"/>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74220</xdr:rowOff>
    </xdr:from>
    <xdr:to>
      <xdr:col>23</xdr:col>
      <xdr:colOff>568325</xdr:colOff>
      <xdr:row>99</xdr:row>
      <xdr:rowOff>4370</xdr:rowOff>
    </xdr:to>
    <xdr:sp macro="" textlink="">
      <xdr:nvSpPr>
        <xdr:cNvPr id="704" name="円/楕円 703"/>
        <xdr:cNvSpPr/>
      </xdr:nvSpPr>
      <xdr:spPr>
        <a:xfrm>
          <a:off x="16268700" y="168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160597</xdr:rowOff>
    </xdr:from>
    <xdr:ext cx="534377" cy="259045"/>
    <xdr:sp macro="" textlink="">
      <xdr:nvSpPr>
        <xdr:cNvPr id="705" name="公債費該当値テキスト"/>
        <xdr:cNvSpPr txBox="1"/>
      </xdr:nvSpPr>
      <xdr:spPr>
        <a:xfrm>
          <a:off x="16370300" y="16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76512</xdr:rowOff>
    </xdr:from>
    <xdr:to>
      <xdr:col>22</xdr:col>
      <xdr:colOff>415925</xdr:colOff>
      <xdr:row>99</xdr:row>
      <xdr:rowOff>6662</xdr:rowOff>
    </xdr:to>
    <xdr:sp macro="" textlink="">
      <xdr:nvSpPr>
        <xdr:cNvPr id="706" name="円/楕円 705"/>
        <xdr:cNvSpPr/>
      </xdr:nvSpPr>
      <xdr:spPr>
        <a:xfrm>
          <a:off x="15430500" y="1687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169239</xdr:rowOff>
    </xdr:from>
    <xdr:ext cx="534377" cy="259045"/>
    <xdr:sp macro="" textlink="">
      <xdr:nvSpPr>
        <xdr:cNvPr id="707" name="テキスト ボックス 706"/>
        <xdr:cNvSpPr txBox="1"/>
      </xdr:nvSpPr>
      <xdr:spPr>
        <a:xfrm>
          <a:off x="15214111" y="169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83655</xdr:rowOff>
    </xdr:from>
    <xdr:to>
      <xdr:col>21</xdr:col>
      <xdr:colOff>212725</xdr:colOff>
      <xdr:row>99</xdr:row>
      <xdr:rowOff>13805</xdr:rowOff>
    </xdr:to>
    <xdr:sp macro="" textlink="">
      <xdr:nvSpPr>
        <xdr:cNvPr id="708" name="円/楕円 707"/>
        <xdr:cNvSpPr/>
      </xdr:nvSpPr>
      <xdr:spPr>
        <a:xfrm>
          <a:off x="14541500" y="16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4932</xdr:rowOff>
    </xdr:from>
    <xdr:ext cx="534377" cy="259045"/>
    <xdr:sp macro="" textlink="">
      <xdr:nvSpPr>
        <xdr:cNvPr id="709" name="テキスト ボックス 708"/>
        <xdr:cNvSpPr txBox="1"/>
      </xdr:nvSpPr>
      <xdr:spPr>
        <a:xfrm>
          <a:off x="14325111" y="169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82941</xdr:rowOff>
    </xdr:from>
    <xdr:to>
      <xdr:col>20</xdr:col>
      <xdr:colOff>9525</xdr:colOff>
      <xdr:row>99</xdr:row>
      <xdr:rowOff>13091</xdr:rowOff>
    </xdr:to>
    <xdr:sp macro="" textlink="">
      <xdr:nvSpPr>
        <xdr:cNvPr id="710" name="円/楕円 709"/>
        <xdr:cNvSpPr/>
      </xdr:nvSpPr>
      <xdr:spPr>
        <a:xfrm>
          <a:off x="13652500" y="168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4218</xdr:rowOff>
    </xdr:from>
    <xdr:ext cx="534377" cy="259045"/>
    <xdr:sp macro="" textlink="">
      <xdr:nvSpPr>
        <xdr:cNvPr id="711" name="テキスト ボックス 710"/>
        <xdr:cNvSpPr txBox="1"/>
      </xdr:nvSpPr>
      <xdr:spPr>
        <a:xfrm>
          <a:off x="13436111" y="169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71656</xdr:rowOff>
    </xdr:from>
    <xdr:to>
      <xdr:col>18</xdr:col>
      <xdr:colOff>492125</xdr:colOff>
      <xdr:row>99</xdr:row>
      <xdr:rowOff>1806</xdr:rowOff>
    </xdr:to>
    <xdr:sp macro="" textlink="">
      <xdr:nvSpPr>
        <xdr:cNvPr id="712" name="円/楕円 711"/>
        <xdr:cNvSpPr/>
      </xdr:nvSpPr>
      <xdr:spPr>
        <a:xfrm>
          <a:off x="12763500" y="168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164383</xdr:rowOff>
    </xdr:from>
    <xdr:ext cx="534377" cy="259045"/>
    <xdr:sp macro="" textlink="">
      <xdr:nvSpPr>
        <xdr:cNvPr id="713" name="テキスト ボックス 712"/>
        <xdr:cNvSpPr txBox="1"/>
      </xdr:nvSpPr>
      <xdr:spPr>
        <a:xfrm>
          <a:off x="12547111" y="169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5" name="直線コネクタ 734"/>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38"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39" name="直線コネクタ 738"/>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1"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2" name="フローチャート : 判断 741"/>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4" name="フローチャート : 判断 743"/>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5" name="テキスト ボックス 744"/>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7" name="フローチャート : 判断 746"/>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48" name="テキスト ボックス 747"/>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0" name="フローチャート : 判断 749"/>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1" name="テキスト ボックス 750"/>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2" name="フローチャート : 判断 751"/>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3" name="テキスト ボックス 752"/>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0"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民生費・・・前年比で</a:t>
          </a:r>
          <a:r>
            <a:rPr kumimoji="1" lang="en-US" altLang="ja-JP" sz="1300">
              <a:latin typeface="ＭＳ Ｐゴシック"/>
            </a:rPr>
            <a:t>13,166</a:t>
          </a:r>
          <a:r>
            <a:rPr kumimoji="1" lang="ja-JP" altLang="en-US" sz="1300">
              <a:latin typeface="ＭＳ Ｐゴシック"/>
            </a:rPr>
            <a:t>円の増となっており、平成</a:t>
          </a:r>
          <a:r>
            <a:rPr kumimoji="1" lang="en-US" altLang="ja-JP" sz="1300">
              <a:latin typeface="ＭＳ Ｐゴシック"/>
            </a:rPr>
            <a:t>27</a:t>
          </a:r>
          <a:r>
            <a:rPr kumimoji="1" lang="ja-JP" altLang="en-US" sz="1300">
              <a:latin typeface="ＭＳ Ｐゴシック"/>
            </a:rPr>
            <a:t>年度に実施した生きがい健康センター大規模改修事業が要因となっており、工事完了に伴い平成</a:t>
          </a:r>
          <a:r>
            <a:rPr kumimoji="1" lang="en-US" altLang="ja-JP" sz="1300">
              <a:latin typeface="ＭＳ Ｐゴシック"/>
            </a:rPr>
            <a:t>28</a:t>
          </a:r>
          <a:r>
            <a:rPr kumimoji="1" lang="ja-JP" altLang="en-US" sz="1300">
              <a:latin typeface="ＭＳ Ｐゴシック"/>
            </a:rPr>
            <a:t>年度の数値は下がる見込みである。</a:t>
          </a:r>
          <a:endParaRPr kumimoji="1" lang="en-US" altLang="ja-JP" sz="1300">
            <a:latin typeface="ＭＳ Ｐゴシック"/>
          </a:endParaRPr>
        </a:p>
        <a:p>
          <a:r>
            <a:rPr kumimoji="1" lang="ja-JP" altLang="en-US" sz="1300">
              <a:latin typeface="ＭＳ Ｐゴシック"/>
            </a:rPr>
            <a:t>衛生費・・・前年比で</a:t>
          </a:r>
          <a:r>
            <a:rPr kumimoji="1" lang="en-US" altLang="ja-JP" sz="1300">
              <a:latin typeface="ＭＳ Ｐゴシック"/>
            </a:rPr>
            <a:t>100,062</a:t>
          </a:r>
          <a:r>
            <a:rPr kumimoji="1" lang="ja-JP" altLang="en-US" sz="1300">
              <a:latin typeface="ＭＳ Ｐゴシック"/>
            </a:rPr>
            <a:t>円の大幅増となっており、平成</a:t>
          </a:r>
          <a:r>
            <a:rPr kumimoji="1" lang="en-US" altLang="ja-JP" sz="1300">
              <a:latin typeface="ＭＳ Ｐゴシック"/>
            </a:rPr>
            <a:t>27</a:t>
          </a:r>
          <a:r>
            <a:rPr kumimoji="1" lang="ja-JP" altLang="en-US" sz="1300">
              <a:latin typeface="ＭＳ Ｐゴシック"/>
            </a:rPr>
            <a:t>年度に実施した安定型最終処分場造成工事や新清掃センター整備に係る各種委託料が要因となっている。今後も平成</a:t>
          </a:r>
          <a:r>
            <a:rPr kumimoji="1" lang="en-US" altLang="ja-JP" sz="1300">
              <a:latin typeface="ＭＳ Ｐゴシック"/>
            </a:rPr>
            <a:t>31</a:t>
          </a:r>
          <a:r>
            <a:rPr kumimoji="1" lang="ja-JP" altLang="en-US" sz="1300">
              <a:latin typeface="ＭＳ Ｐゴシック"/>
            </a:rPr>
            <a:t>年度完成予定の新清掃センター整備事業により増加が予想される。</a:t>
          </a:r>
          <a:endParaRPr kumimoji="1" lang="en-US" altLang="ja-JP" sz="1300">
            <a:latin typeface="ＭＳ Ｐゴシック"/>
          </a:endParaRPr>
        </a:p>
        <a:p>
          <a:r>
            <a:rPr kumimoji="1" lang="ja-JP" altLang="en-US" sz="1300">
              <a:latin typeface="ＭＳ Ｐゴシック"/>
            </a:rPr>
            <a:t>農林水産業費・・・前年比で</a:t>
          </a:r>
          <a:r>
            <a:rPr kumimoji="1" lang="en-US" altLang="ja-JP" sz="1300">
              <a:latin typeface="ＭＳ Ｐゴシック"/>
            </a:rPr>
            <a:t>50,508</a:t>
          </a:r>
          <a:r>
            <a:rPr kumimoji="1" lang="ja-JP" altLang="en-US" sz="1300">
              <a:latin typeface="ＭＳ Ｐゴシック"/>
            </a:rPr>
            <a:t>円の減となっており、平成</a:t>
          </a:r>
          <a:r>
            <a:rPr kumimoji="1" lang="en-US" altLang="ja-JP" sz="1300">
              <a:latin typeface="ＭＳ Ｐゴシック"/>
            </a:rPr>
            <a:t>26</a:t>
          </a:r>
          <a:r>
            <a:rPr kumimoji="1" lang="ja-JP" altLang="en-US" sz="1300">
              <a:latin typeface="ＭＳ Ｐゴシック"/>
            </a:rPr>
            <a:t>年度まで実施していた漁場投石事業を平成</a:t>
          </a:r>
          <a:r>
            <a:rPr kumimoji="1" lang="en-US" altLang="ja-JP" sz="1300">
              <a:latin typeface="ＭＳ Ｐゴシック"/>
            </a:rPr>
            <a:t>27</a:t>
          </a:r>
          <a:r>
            <a:rPr kumimoji="1" lang="ja-JP" altLang="en-US" sz="1300">
              <a:latin typeface="ＭＳ Ｐゴシック"/>
            </a:rPr>
            <a:t>年度に実施しなかったことなとが要因となっている。なお、漁場投石事業は、平成</a:t>
          </a:r>
          <a:r>
            <a:rPr kumimoji="1" lang="en-US" altLang="ja-JP" sz="1300">
              <a:latin typeface="ＭＳ Ｐゴシック"/>
            </a:rPr>
            <a:t>28</a:t>
          </a:r>
          <a:r>
            <a:rPr kumimoji="1" lang="ja-JP" altLang="en-US" sz="1300">
              <a:latin typeface="ＭＳ Ｐゴシック"/>
            </a:rPr>
            <a:t>年度は実施する予定となっている。</a:t>
          </a:r>
          <a:endParaRPr kumimoji="1" lang="en-US" altLang="ja-JP" sz="1300">
            <a:latin typeface="ＭＳ Ｐゴシック"/>
          </a:endParaRPr>
        </a:p>
        <a:p>
          <a:r>
            <a:rPr kumimoji="1" lang="ja-JP" altLang="en-US" sz="1300">
              <a:latin typeface="ＭＳ Ｐゴシック"/>
            </a:rPr>
            <a:t>商工費・・・前年比で</a:t>
          </a:r>
          <a:r>
            <a:rPr kumimoji="1" lang="en-US" altLang="ja-JP" sz="1300">
              <a:latin typeface="ＭＳ Ｐゴシック"/>
            </a:rPr>
            <a:t>32,380</a:t>
          </a:r>
          <a:r>
            <a:rPr kumimoji="1" lang="ja-JP" altLang="en-US" sz="1300">
              <a:latin typeface="ＭＳ Ｐゴシック"/>
            </a:rPr>
            <a:t>円の減となっており、平成</a:t>
          </a:r>
          <a:r>
            <a:rPr kumimoji="1" lang="en-US" altLang="ja-JP" sz="1300">
              <a:latin typeface="ＭＳ Ｐゴシック"/>
            </a:rPr>
            <a:t>26</a:t>
          </a:r>
          <a:r>
            <a:rPr kumimoji="1" lang="ja-JP" altLang="en-US" sz="1300">
              <a:latin typeface="ＭＳ Ｐゴシック"/>
            </a:rPr>
            <a:t>年度に完了した温泉井戸掘削工事が完了したことが要因となっている。</a:t>
          </a:r>
          <a:endParaRPr kumimoji="1" lang="en-US" altLang="ja-JP" sz="1300">
            <a:latin typeface="ＭＳ Ｐゴシック"/>
          </a:endParaRPr>
        </a:p>
        <a:p>
          <a:r>
            <a:rPr kumimoji="1" lang="ja-JP" altLang="en-US" sz="1300">
              <a:latin typeface="ＭＳ Ｐゴシック"/>
            </a:rPr>
            <a:t>土木費・・・前年比で</a:t>
          </a:r>
          <a:r>
            <a:rPr kumimoji="1" lang="en-US" altLang="ja-JP" sz="1300">
              <a:latin typeface="ＭＳ Ｐゴシック"/>
            </a:rPr>
            <a:t>23,487</a:t>
          </a:r>
          <a:r>
            <a:rPr kumimoji="1" lang="ja-JP" altLang="en-US" sz="1300">
              <a:latin typeface="ＭＳ Ｐゴシック"/>
            </a:rPr>
            <a:t>円の増となっており、平成</a:t>
          </a:r>
          <a:r>
            <a:rPr kumimoji="1" lang="en-US" altLang="ja-JP" sz="1300">
              <a:latin typeface="ＭＳ Ｐゴシック"/>
            </a:rPr>
            <a:t>27</a:t>
          </a:r>
          <a:r>
            <a:rPr kumimoji="1" lang="ja-JP" altLang="en-US" sz="1300">
              <a:latin typeface="ＭＳ Ｐゴシック"/>
            </a:rPr>
            <a:t>年度における普通建設事業量の増が要因となっている。</a:t>
          </a:r>
          <a:endParaRPr kumimoji="1" lang="en-US" altLang="ja-JP" sz="1300">
            <a:latin typeface="ＭＳ Ｐゴシック"/>
          </a:endParaRPr>
        </a:p>
        <a:p>
          <a:r>
            <a:rPr kumimoji="1" lang="ja-JP" altLang="en-US" sz="1300">
              <a:latin typeface="ＭＳ Ｐゴシック"/>
            </a:rPr>
            <a:t>教育費・・・前年比で</a:t>
          </a:r>
          <a:r>
            <a:rPr kumimoji="1" lang="en-US" altLang="ja-JP" sz="1300">
              <a:latin typeface="ＭＳ Ｐゴシック"/>
            </a:rPr>
            <a:t>53,350</a:t>
          </a:r>
          <a:r>
            <a:rPr kumimoji="1" lang="ja-JP" altLang="en-US" sz="1300">
              <a:latin typeface="ＭＳ Ｐゴシック"/>
            </a:rPr>
            <a:t>円の増となっており、平成</a:t>
          </a:r>
          <a:r>
            <a:rPr kumimoji="1" lang="en-US" altLang="ja-JP" sz="1300">
              <a:latin typeface="ＭＳ Ｐゴシック"/>
            </a:rPr>
            <a:t>27</a:t>
          </a:r>
          <a:r>
            <a:rPr kumimoji="1" lang="ja-JP" altLang="en-US" sz="1300">
              <a:latin typeface="ＭＳ Ｐゴシック"/>
            </a:rPr>
            <a:t>年度の小中学校非構造部材耐震補強工事が要因となっている。今後、学生寮建設工事など島外学生受入事業に伴う増加が予想される。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残高</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前年比で</a:t>
          </a:r>
          <a:r>
            <a:rPr kumimoji="1" lang="en-US" altLang="ja-JP" sz="1300">
              <a:solidFill>
                <a:schemeClr val="dk1"/>
              </a:solidFill>
              <a:effectLst/>
              <a:latin typeface="+mn-lt"/>
              <a:ea typeface="+mn-ea"/>
              <a:cs typeface="+mn-cs"/>
            </a:rPr>
            <a:t>250</a:t>
          </a:r>
          <a:r>
            <a:rPr kumimoji="1" lang="ja-JP" altLang="en-US" sz="1300">
              <a:solidFill>
                <a:schemeClr val="dk1"/>
              </a:solidFill>
              <a:effectLst/>
              <a:latin typeface="+mn-lt"/>
              <a:ea typeface="+mn-ea"/>
              <a:cs typeface="+mn-cs"/>
            </a:rPr>
            <a:t>千円増の</a:t>
          </a:r>
          <a:r>
            <a:rPr kumimoji="1" lang="en-US" altLang="ja-JP" sz="1300">
              <a:solidFill>
                <a:schemeClr val="dk1"/>
              </a:solidFill>
              <a:effectLst/>
              <a:latin typeface="+mn-lt"/>
              <a:ea typeface="+mn-ea"/>
              <a:cs typeface="+mn-cs"/>
            </a:rPr>
            <a:t>609,050</a:t>
          </a:r>
          <a:r>
            <a:rPr kumimoji="1" lang="ja-JP" altLang="en-US" sz="1300">
              <a:solidFill>
                <a:schemeClr val="dk1"/>
              </a:solidFill>
              <a:effectLst/>
              <a:latin typeface="+mn-lt"/>
              <a:ea typeface="+mn-ea"/>
              <a:cs typeface="+mn-cs"/>
            </a:rPr>
            <a:t>千円となっているが、平成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年度までの継続事業として新清掃センター整備工事により、今後大幅な取り崩しが見込まれるため、</a:t>
          </a:r>
          <a:r>
            <a:rPr kumimoji="1" lang="ja-JP" altLang="ja-JP" sz="1300">
              <a:solidFill>
                <a:schemeClr val="dk1"/>
              </a:solidFill>
              <a:effectLst/>
              <a:latin typeface="+mn-lt"/>
              <a:ea typeface="+mn-ea"/>
              <a:cs typeface="+mn-cs"/>
            </a:rPr>
            <a:t>安易な取り崩しを抑制</a:t>
          </a:r>
          <a:r>
            <a:rPr kumimoji="1" lang="ja-JP" altLang="en-US" sz="1300">
              <a:solidFill>
                <a:schemeClr val="dk1"/>
              </a:solidFill>
              <a:effectLst/>
              <a:latin typeface="+mn-lt"/>
              <a:ea typeface="+mn-ea"/>
              <a:cs typeface="+mn-cs"/>
            </a:rPr>
            <a:t>していく必要がある。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実質収支額では、前年比</a:t>
          </a:r>
          <a:r>
            <a:rPr kumimoji="1" lang="en-US" altLang="ja-JP" sz="1300">
              <a:solidFill>
                <a:schemeClr val="dk1"/>
              </a:solidFill>
              <a:effectLst/>
              <a:latin typeface="+mn-lt"/>
              <a:ea typeface="+mn-ea"/>
              <a:cs typeface="+mn-cs"/>
            </a:rPr>
            <a:t>2,979</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増の</a:t>
          </a:r>
          <a:r>
            <a:rPr kumimoji="1" lang="en-US" altLang="ja-JP" sz="1300">
              <a:solidFill>
                <a:schemeClr val="dk1"/>
              </a:solidFill>
              <a:effectLst/>
              <a:latin typeface="+mn-lt"/>
              <a:ea typeface="+mn-ea"/>
              <a:cs typeface="+mn-cs"/>
            </a:rPr>
            <a:t>49,539</a:t>
          </a:r>
          <a:r>
            <a:rPr kumimoji="1" lang="ja-JP" altLang="en-US" sz="1300">
              <a:solidFill>
                <a:schemeClr val="dk1"/>
              </a:solidFill>
              <a:effectLst/>
              <a:latin typeface="+mn-lt"/>
              <a:ea typeface="+mn-ea"/>
              <a:cs typeface="+mn-cs"/>
            </a:rPr>
            <a:t>千円となったが、標準財政規模も増えていることから、標準財政規模比率の減となっている。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実質単年度収支では、</a:t>
          </a:r>
          <a:r>
            <a:rPr kumimoji="1" lang="ja-JP" altLang="en-US" sz="1300">
              <a:solidFill>
                <a:schemeClr val="dk1"/>
              </a:solidFill>
              <a:effectLst/>
              <a:latin typeface="+mn-lt"/>
              <a:ea typeface="+mn-ea"/>
              <a:cs typeface="+mn-cs"/>
            </a:rPr>
            <a:t>積立金の減少により前年比</a:t>
          </a:r>
          <a:r>
            <a:rPr kumimoji="1" lang="en-US" altLang="ja-JP" sz="1300">
              <a:solidFill>
                <a:schemeClr val="dk1"/>
              </a:solidFill>
              <a:effectLst/>
              <a:latin typeface="+mn-lt"/>
              <a:ea typeface="+mn-ea"/>
              <a:cs typeface="+mn-cs"/>
            </a:rPr>
            <a:t>8,018</a:t>
          </a:r>
          <a:r>
            <a:rPr kumimoji="1" lang="ja-JP" altLang="en-US" sz="1300">
              <a:solidFill>
                <a:schemeClr val="dk1"/>
              </a:solidFill>
              <a:effectLst/>
              <a:latin typeface="+mn-lt"/>
              <a:ea typeface="+mn-ea"/>
              <a:cs typeface="+mn-cs"/>
            </a:rPr>
            <a:t>千円の減となったことに伴い、標準財政規模比率の減となっている。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一般会計では、</a:t>
          </a:r>
          <a:r>
            <a:rPr kumimoji="1" lang="ja-JP" altLang="en-US" sz="1300">
              <a:solidFill>
                <a:schemeClr val="dk1"/>
              </a:solidFill>
              <a:effectLst/>
              <a:latin typeface="+mn-lt"/>
              <a:ea typeface="+mn-ea"/>
              <a:cs typeface="+mn-cs"/>
            </a:rPr>
            <a:t>前年比で実質収支が増加しているが、標準財政規模の増により比率の微減となっている。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国民健康保険特別会計</a:t>
          </a:r>
          <a:r>
            <a:rPr kumimoji="1" lang="ja-JP" altLang="en-US" sz="1300">
              <a:solidFill>
                <a:schemeClr val="dk1"/>
              </a:solidFill>
              <a:effectLst/>
              <a:latin typeface="+mn-lt"/>
              <a:ea typeface="+mn-ea"/>
              <a:cs typeface="+mn-cs"/>
            </a:rPr>
            <a:t>の事業勘定では、療養給付費国庫支出金の減少および共同事業拠出金の増加で実質収支が前年比減となっているが、直診勘定では、診療所空調改修を平成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年度に完了したことにより実質収支が</a:t>
          </a:r>
          <a:r>
            <a:rPr kumimoji="1" lang="ja-JP" altLang="en-US" sz="1300">
              <a:solidFill>
                <a:sysClr val="windowText" lastClr="000000"/>
              </a:solidFill>
              <a:effectLst/>
              <a:latin typeface="+mn-lt"/>
              <a:ea typeface="+mn-ea"/>
              <a:cs typeface="+mn-cs"/>
            </a:rPr>
            <a:t>増えている</a:t>
          </a:r>
          <a:r>
            <a:rPr kumimoji="1" lang="ja-JP" altLang="en-US" sz="1300">
              <a:solidFill>
                <a:schemeClr val="dk1"/>
              </a:solidFill>
              <a:effectLst/>
              <a:latin typeface="+mn-lt"/>
              <a:ea typeface="+mn-ea"/>
              <a:cs typeface="+mn-cs"/>
            </a:rPr>
            <a:t>。その結果、国民健康保険特別会計全体の実施収支は前年並みとなったが、標準財政規模が前年より増えたことにより、比率の減に繋がった。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農業集落排水特別会計では、基金への積み立てを行ったことにより実施収支が減っている。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介護保険事業特別会計では、</a:t>
          </a:r>
          <a:r>
            <a:rPr kumimoji="1" lang="ja-JP" altLang="en-US" sz="1300">
              <a:solidFill>
                <a:schemeClr val="dk1"/>
              </a:solidFill>
              <a:effectLst/>
              <a:latin typeface="+mn-lt"/>
              <a:ea typeface="+mn-ea"/>
              <a:cs typeface="+mn-cs"/>
            </a:rPr>
            <a:t>一般</a:t>
          </a:r>
          <a:r>
            <a:rPr kumimoji="1" lang="ja-JP" altLang="ja-JP" sz="1300">
              <a:solidFill>
                <a:schemeClr val="dk1"/>
              </a:solidFill>
              <a:effectLst/>
              <a:latin typeface="+mn-lt"/>
              <a:ea typeface="+mn-ea"/>
              <a:cs typeface="+mn-cs"/>
            </a:rPr>
            <a:t>会計繰入金の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や介護給付費等の歳入が</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となったことによ</a:t>
          </a:r>
          <a:r>
            <a:rPr kumimoji="1" lang="ja-JP" altLang="en-US" sz="1300">
              <a:solidFill>
                <a:schemeClr val="dk1"/>
              </a:solidFill>
              <a:effectLst/>
              <a:latin typeface="+mn-lt"/>
              <a:ea typeface="+mn-ea"/>
              <a:cs typeface="+mn-cs"/>
            </a:rPr>
            <a:t>り、実質収支が前年比</a:t>
          </a:r>
          <a:r>
            <a:rPr kumimoji="1" lang="en-US" altLang="ja-JP" sz="1300">
              <a:solidFill>
                <a:schemeClr val="dk1"/>
              </a:solidFill>
              <a:effectLst/>
              <a:latin typeface="+mn-lt"/>
              <a:ea typeface="+mn-ea"/>
              <a:cs typeface="+mn-cs"/>
            </a:rPr>
            <a:t>11,101</a:t>
          </a:r>
          <a:r>
            <a:rPr kumimoji="1" lang="ja-JP" altLang="en-US" sz="1300">
              <a:solidFill>
                <a:schemeClr val="dk1"/>
              </a:solidFill>
              <a:effectLst/>
              <a:latin typeface="+mn-lt"/>
              <a:ea typeface="+mn-ea"/>
              <a:cs typeface="+mn-cs"/>
            </a:rPr>
            <a:t>千円の大幅減の</a:t>
          </a:r>
          <a:r>
            <a:rPr kumimoji="1" lang="en-US" altLang="ja-JP" sz="1300">
              <a:solidFill>
                <a:schemeClr val="dk1"/>
              </a:solidFill>
              <a:effectLst/>
              <a:latin typeface="+mn-lt"/>
              <a:ea typeface="+mn-ea"/>
              <a:cs typeface="+mn-cs"/>
            </a:rPr>
            <a:t>4,013</a:t>
          </a:r>
          <a:r>
            <a:rPr kumimoji="1" lang="ja-JP" altLang="en-US" sz="1300">
              <a:solidFill>
                <a:schemeClr val="dk1"/>
              </a:solidFill>
              <a:effectLst/>
              <a:latin typeface="+mn-lt"/>
              <a:ea typeface="+mn-ea"/>
              <a:cs typeface="+mn-cs"/>
            </a:rPr>
            <a:t>千円となったことが要因となっている。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簡易水道特別会計では、ほぼ横ばいの標準財政規模比となっており、実質収支も前年並の</a:t>
          </a:r>
          <a:r>
            <a:rPr kumimoji="1" lang="en-US" altLang="ja-JP" sz="1300">
              <a:solidFill>
                <a:schemeClr val="dk1"/>
              </a:solidFill>
              <a:effectLst/>
              <a:latin typeface="+mn-lt"/>
              <a:ea typeface="+mn-ea"/>
              <a:cs typeface="+mn-cs"/>
            </a:rPr>
            <a:t>3,574</a:t>
          </a:r>
          <a:r>
            <a:rPr kumimoji="1" lang="ja-JP" altLang="en-US" sz="1300">
              <a:solidFill>
                <a:schemeClr val="dk1"/>
              </a:solidFill>
              <a:effectLst/>
              <a:latin typeface="+mn-lt"/>
              <a:ea typeface="+mn-ea"/>
              <a:cs typeface="+mn-cs"/>
            </a:rPr>
            <a:t>千円となっている。</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後期高齢者医療事業特別会計では、医療保険料</a:t>
          </a:r>
          <a:r>
            <a:rPr kumimoji="1" lang="ja-JP" altLang="en-US" sz="1300">
              <a:solidFill>
                <a:schemeClr val="dk1"/>
              </a:solidFill>
              <a:effectLst/>
              <a:latin typeface="+mn-lt"/>
              <a:ea typeface="+mn-ea"/>
              <a:cs typeface="+mn-cs"/>
            </a:rPr>
            <a:t>は前年比から横ばいであったが、</a:t>
          </a:r>
          <a:r>
            <a:rPr kumimoji="1" lang="ja-JP" altLang="ja-JP" sz="1300">
              <a:solidFill>
                <a:schemeClr val="dk1"/>
              </a:solidFill>
              <a:effectLst/>
              <a:latin typeface="+mn-lt"/>
              <a:ea typeface="+mn-ea"/>
              <a:cs typeface="+mn-cs"/>
            </a:rPr>
            <a:t>広域連合</a:t>
          </a:r>
          <a:r>
            <a:rPr kumimoji="1" lang="ja-JP" altLang="en-US" sz="1300">
              <a:solidFill>
                <a:schemeClr val="dk1"/>
              </a:solidFill>
              <a:effectLst/>
              <a:latin typeface="+mn-lt"/>
              <a:ea typeface="+mn-ea"/>
              <a:cs typeface="+mn-cs"/>
            </a:rPr>
            <a:t>納付金の増などで、実質収支が前年比</a:t>
          </a:r>
          <a:r>
            <a:rPr kumimoji="1" lang="en-US" altLang="ja-JP" sz="1300">
              <a:solidFill>
                <a:schemeClr val="dk1"/>
              </a:solidFill>
              <a:effectLst/>
              <a:latin typeface="+mn-lt"/>
              <a:ea typeface="+mn-ea"/>
              <a:cs typeface="+mn-cs"/>
            </a:rPr>
            <a:t>4,444</a:t>
          </a:r>
          <a:r>
            <a:rPr kumimoji="1" lang="ja-JP" altLang="en-US" sz="1300">
              <a:solidFill>
                <a:schemeClr val="dk1"/>
              </a:solidFill>
              <a:effectLst/>
              <a:latin typeface="+mn-lt"/>
              <a:ea typeface="+mn-ea"/>
              <a:cs typeface="+mn-cs"/>
            </a:rPr>
            <a:t>千円の大幅減の</a:t>
          </a:r>
          <a:r>
            <a:rPr kumimoji="1" lang="en-US" altLang="ja-JP" sz="1300">
              <a:solidFill>
                <a:schemeClr val="dk1"/>
              </a:solidFill>
              <a:effectLst/>
              <a:latin typeface="+mn-lt"/>
              <a:ea typeface="+mn-ea"/>
              <a:cs typeface="+mn-cs"/>
            </a:rPr>
            <a:t>2,544</a:t>
          </a:r>
          <a:r>
            <a:rPr kumimoji="1" lang="ja-JP" altLang="en-US" sz="1300">
              <a:solidFill>
                <a:schemeClr val="dk1"/>
              </a:solidFill>
              <a:effectLst/>
              <a:latin typeface="+mn-lt"/>
              <a:ea typeface="+mn-ea"/>
              <a:cs typeface="+mn-cs"/>
            </a:rPr>
            <a:t>千円になったことが要因である</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元利償還金では、</a:t>
          </a:r>
          <a:r>
            <a:rPr kumimoji="1" lang="ja-JP" altLang="en-US" sz="1300">
              <a:solidFill>
                <a:schemeClr val="dk1"/>
              </a:solidFill>
              <a:effectLst/>
              <a:latin typeface="+mn-lt"/>
              <a:ea typeface="+mn-ea"/>
              <a:cs typeface="+mn-cs"/>
            </a:rPr>
            <a:t>前年比</a:t>
          </a:r>
          <a:r>
            <a:rPr kumimoji="1" lang="en-US" altLang="ja-JP" sz="1300">
              <a:solidFill>
                <a:schemeClr val="dk1"/>
              </a:solidFill>
              <a:effectLst/>
              <a:latin typeface="+mn-lt"/>
              <a:ea typeface="+mn-ea"/>
              <a:cs typeface="+mn-cs"/>
            </a:rPr>
            <a:t>1,807</a:t>
          </a:r>
          <a:r>
            <a:rPr kumimoji="1" lang="ja-JP" altLang="en-US" sz="1300">
              <a:solidFill>
                <a:schemeClr val="dk1"/>
              </a:solidFill>
              <a:effectLst/>
              <a:latin typeface="+mn-lt"/>
              <a:ea typeface="+mn-ea"/>
              <a:cs typeface="+mn-cs"/>
            </a:rPr>
            <a:t>千円の微増で、前年との大きな変化はないが、将来的には新清掃センター整備事業で起債を予定していることから、平成</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年ごろをピークに増加する見込みとなっている。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公営企業債では、簡易水道など償還終了により減少となっている。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組合等が起こした地方債の元利償還金に対する負担金等では、一部事務組合における八丈島処分場分の増が要因となっている。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一方で算入公債費については、横ばいとなっている。　　　　　　　　　　　　　　　　　　　　　　　　　　　　実質公債費比率</a:t>
          </a:r>
          <a:r>
            <a:rPr kumimoji="1" lang="ja-JP" altLang="en-US" sz="1300">
              <a:solidFill>
                <a:schemeClr val="dk1"/>
              </a:solidFill>
              <a:effectLst/>
              <a:latin typeface="+mn-lt"/>
              <a:ea typeface="+mn-ea"/>
              <a:cs typeface="+mn-cs"/>
            </a:rPr>
            <a:t>も横ばいであるが、新清掃センター整備事業による起債で将来的に比率の上昇が予想される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将来負担比率は、△</a:t>
          </a:r>
          <a:r>
            <a:rPr kumimoji="1" lang="en-US" altLang="ja-JP" sz="1300">
              <a:solidFill>
                <a:schemeClr val="dk1"/>
              </a:solidFill>
              <a:effectLst/>
              <a:latin typeface="+mn-lt"/>
              <a:ea typeface="+mn-ea"/>
              <a:cs typeface="+mn-cs"/>
            </a:rPr>
            <a:t>69.4</a:t>
          </a:r>
          <a:r>
            <a:rPr kumimoji="1" lang="ja-JP" altLang="ja-JP" sz="1300">
              <a:solidFill>
                <a:schemeClr val="dk1"/>
              </a:solidFill>
              <a:effectLst/>
              <a:latin typeface="+mn-lt"/>
              <a:ea typeface="+mn-ea"/>
              <a:cs typeface="+mn-cs"/>
            </a:rPr>
            <a:t>％と早期健全化基準内に収まっている。</a:t>
          </a:r>
          <a:endParaRPr lang="ja-JP" altLang="ja-JP" sz="1300">
            <a:effectLst/>
          </a:endParaRPr>
        </a:p>
        <a:p>
          <a:r>
            <a:rPr kumimoji="1" lang="ja-JP" altLang="ja-JP" sz="1300">
              <a:solidFill>
                <a:schemeClr val="dk1"/>
              </a:solidFill>
              <a:effectLst/>
              <a:latin typeface="+mn-lt"/>
              <a:ea typeface="+mn-ea"/>
              <a:cs typeface="+mn-cs"/>
            </a:rPr>
            <a:t>今年度の分子要素である将来負担額として、地方債残高が</a:t>
          </a:r>
          <a:r>
            <a:rPr kumimoji="1" lang="en-US" altLang="ja-JP" sz="1300">
              <a:solidFill>
                <a:schemeClr val="dk1"/>
              </a:solidFill>
              <a:effectLst/>
              <a:latin typeface="+mn-lt"/>
              <a:ea typeface="+mn-ea"/>
              <a:cs typeface="+mn-cs"/>
            </a:rPr>
            <a:t>941,197</a:t>
          </a:r>
          <a:r>
            <a:rPr kumimoji="1" lang="ja-JP" altLang="ja-JP" sz="1300">
              <a:solidFill>
                <a:schemeClr val="dk1"/>
              </a:solidFill>
              <a:effectLst/>
              <a:latin typeface="+mn-lt"/>
              <a:ea typeface="+mn-ea"/>
              <a:cs typeface="+mn-cs"/>
            </a:rPr>
            <a:t>千円、公営企業債等繰入見込額が</a:t>
          </a:r>
          <a:r>
            <a:rPr kumimoji="1" lang="en-US" altLang="ja-JP" sz="1300">
              <a:solidFill>
                <a:schemeClr val="dk1"/>
              </a:solidFill>
              <a:effectLst/>
              <a:latin typeface="+mn-lt"/>
              <a:ea typeface="+mn-ea"/>
              <a:cs typeface="+mn-cs"/>
            </a:rPr>
            <a:t>190,285</a:t>
          </a:r>
          <a:r>
            <a:rPr kumimoji="1" lang="ja-JP" altLang="ja-JP" sz="1300">
              <a:solidFill>
                <a:schemeClr val="dk1"/>
              </a:solidFill>
              <a:effectLst/>
              <a:latin typeface="+mn-lt"/>
              <a:ea typeface="+mn-ea"/>
              <a:cs typeface="+mn-cs"/>
            </a:rPr>
            <a:t>千円、組合負担等見込額が</a:t>
          </a:r>
          <a:r>
            <a:rPr kumimoji="1" lang="en-US" altLang="ja-JP" sz="1300">
              <a:solidFill>
                <a:schemeClr val="dk1"/>
              </a:solidFill>
              <a:effectLst/>
              <a:latin typeface="+mn-lt"/>
              <a:ea typeface="+mn-ea"/>
              <a:cs typeface="+mn-cs"/>
            </a:rPr>
            <a:t>132,496</a:t>
          </a:r>
          <a:r>
            <a:rPr kumimoji="1" lang="ja-JP" altLang="ja-JP" sz="1300">
              <a:solidFill>
                <a:schemeClr val="dk1"/>
              </a:solidFill>
              <a:effectLst/>
              <a:latin typeface="+mn-lt"/>
              <a:ea typeface="+mn-ea"/>
              <a:cs typeface="+mn-cs"/>
            </a:rPr>
            <a:t>千円、退職手当負担見込額が</a:t>
          </a:r>
          <a:r>
            <a:rPr kumimoji="1" lang="en-US" altLang="ja-JP" sz="1300">
              <a:solidFill>
                <a:schemeClr val="dk1"/>
              </a:solidFill>
              <a:effectLst/>
              <a:latin typeface="+mn-lt"/>
              <a:ea typeface="+mn-ea"/>
              <a:cs typeface="+mn-cs"/>
            </a:rPr>
            <a:t>238,800</a:t>
          </a:r>
          <a:r>
            <a:rPr kumimoji="1" lang="ja-JP" altLang="ja-JP" sz="1300">
              <a:solidFill>
                <a:schemeClr val="dk1"/>
              </a:solidFill>
              <a:effectLst/>
              <a:latin typeface="+mn-lt"/>
              <a:ea typeface="+mn-ea"/>
              <a:cs typeface="+mn-cs"/>
            </a:rPr>
            <a:t>千円となっている。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将来、地方債残高については、将来大規模事業（新清掃センター建設工事）が予定されていることから増加する見込みであり、将来負担比率も上昇することが予想される。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
1,925
18.58
2,797,016
2,747,477
49,539
1,061,587
941,197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公会計指標は、平成</a:t>
          </a:r>
          <a:r>
            <a:rPr kumimoji="1" lang="en-US" altLang="ja-JP" sz="1100">
              <a:latin typeface="ＭＳ Ｐゴシック"/>
            </a:rPr>
            <a:t>28</a:t>
          </a:r>
          <a:r>
            <a:rPr kumimoji="1" lang="ja-JP" altLang="en-US" sz="1100">
              <a:latin typeface="ＭＳ Ｐゴシック"/>
            </a:rPr>
            <a:t>年度決算分から公表予定。</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公会計指標は、平成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年度決算分から公表予定。</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
1,925
18.58
2,797,016
2,747,477
49,539
1,061,587
941,197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公会計指標は、平成</a:t>
          </a:r>
          <a:r>
            <a:rPr kumimoji="1" lang="en-US" altLang="ja-JP" sz="1300">
              <a:latin typeface="ＭＳ Ｐゴシック"/>
            </a:rPr>
            <a:t>28</a:t>
          </a:r>
          <a:r>
            <a:rPr kumimoji="1" lang="ja-JP" altLang="en-US" sz="1300">
              <a:latin typeface="ＭＳ Ｐゴシック"/>
            </a:rPr>
            <a:t>年度決算分から公表予定。</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
1,925
18.58
2,797,016
2,747,477
49,539
1,061,587
941,197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公会計指標は、平成</a:t>
          </a:r>
          <a:r>
            <a:rPr kumimoji="1" lang="en-US" altLang="ja-JP" sz="1300">
              <a:latin typeface="ＭＳ Ｐゴシック"/>
            </a:rPr>
            <a:t>28</a:t>
          </a:r>
          <a:r>
            <a:rPr kumimoji="1" lang="ja-JP" altLang="en-US" sz="1300">
              <a:latin typeface="ＭＳ Ｐゴシック"/>
            </a:rPr>
            <a:t>年度決算分から公表予定。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2797016</v>
      </c>
      <c r="BO4" s="379"/>
      <c r="BP4" s="379"/>
      <c r="BQ4" s="379"/>
      <c r="BR4" s="379"/>
      <c r="BS4" s="379"/>
      <c r="BT4" s="379"/>
      <c r="BU4" s="380"/>
      <c r="BV4" s="378">
        <v>2628126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4.7</v>
      </c>
      <c r="CU4" s="385"/>
      <c r="CV4" s="385"/>
      <c r="CW4" s="385"/>
      <c r="CX4" s="385"/>
      <c r="CY4" s="385"/>
      <c r="CZ4" s="385"/>
      <c r="DA4" s="386"/>
      <c r="DB4" s="384">
        <v>4.7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2747477</v>
      </c>
      <c r="BO5" s="416"/>
      <c r="BP5" s="416"/>
      <c r="BQ5" s="416"/>
      <c r="BR5" s="416"/>
      <c r="BS5" s="416"/>
      <c r="BT5" s="416"/>
      <c r="BU5" s="417"/>
      <c r="BV5" s="415">
        <v>2581566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79.099999999999994</v>
      </c>
      <c r="CU5" s="413"/>
      <c r="CV5" s="413"/>
      <c r="CW5" s="413"/>
      <c r="CX5" s="413"/>
      <c r="CY5" s="413"/>
      <c r="CZ5" s="413"/>
      <c r="DA5" s="414"/>
      <c r="DB5" s="412">
        <v>82.1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49539</v>
      </c>
      <c r="BO6" s="416"/>
      <c r="BP6" s="416"/>
      <c r="BQ6" s="416"/>
      <c r="BR6" s="416"/>
      <c r="BS6" s="416"/>
      <c r="BT6" s="416"/>
      <c r="BU6" s="417"/>
      <c r="BV6" s="415">
        <v>46560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83.3</v>
      </c>
      <c r="CU6" s="453"/>
      <c r="CV6" s="453"/>
      <c r="CW6" s="453"/>
      <c r="CX6" s="453"/>
      <c r="CY6" s="453"/>
      <c r="CZ6" s="453"/>
      <c r="DA6" s="454"/>
      <c r="DB6" s="452">
        <v>86.5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t="s">
        <v>90</v>
      </c>
      <c r="BO7" s="416"/>
      <c r="BP7" s="416"/>
      <c r="BQ7" s="416"/>
      <c r="BR7" s="416"/>
      <c r="BS7" s="416"/>
      <c r="BT7" s="416"/>
      <c r="BU7" s="417"/>
      <c r="BV7" s="415" t="s">
        <v>90</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1061587</v>
      </c>
      <c r="CU7" s="416"/>
      <c r="CV7" s="416"/>
      <c r="CW7" s="416"/>
      <c r="CX7" s="416"/>
      <c r="CY7" s="416"/>
      <c r="CZ7" s="416"/>
      <c r="DA7" s="417"/>
      <c r="DB7" s="415">
        <v>981010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49539</v>
      </c>
      <c r="BO8" s="416"/>
      <c r="BP8" s="416"/>
      <c r="BQ8" s="416"/>
      <c r="BR8" s="416"/>
      <c r="BS8" s="416"/>
      <c r="BT8" s="416"/>
      <c r="BU8" s="417"/>
      <c r="BV8" s="415">
        <v>46560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1891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2979</v>
      </c>
      <c r="BO9" s="416"/>
      <c r="BP9" s="416"/>
      <c r="BQ9" s="416"/>
      <c r="BR9" s="416"/>
      <c r="BS9" s="416"/>
      <c r="BT9" s="416"/>
      <c r="BU9" s="417"/>
      <c r="BV9" s="415">
        <v>-12503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6.6</v>
      </c>
      <c r="CU9" s="413"/>
      <c r="CV9" s="413"/>
      <c r="CW9" s="413"/>
      <c r="CX9" s="413"/>
      <c r="CY9" s="413"/>
      <c r="CZ9" s="413"/>
      <c r="DA9" s="414"/>
      <c r="DB9" s="412">
        <v>7.1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1889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24250</v>
      </c>
      <c r="BO10" s="416"/>
      <c r="BP10" s="416"/>
      <c r="BQ10" s="416"/>
      <c r="BR10" s="416"/>
      <c r="BS10" s="416"/>
      <c r="BT10" s="416"/>
      <c r="BU10" s="417"/>
      <c r="BV10" s="415">
        <v>60250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90</v>
      </c>
      <c r="BO11" s="416"/>
      <c r="BP11" s="416"/>
      <c r="BQ11" s="416"/>
      <c r="BR11" s="416"/>
      <c r="BS11" s="416"/>
      <c r="BT11" s="416"/>
      <c r="BU11" s="417"/>
      <c r="BV11" s="415" t="s">
        <v>90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90</v>
      </c>
      <c r="CU11" s="456"/>
      <c r="CV11" s="456"/>
      <c r="CW11" s="456"/>
      <c r="CX11" s="456"/>
      <c r="CY11" s="456"/>
      <c r="CZ11" s="456"/>
      <c r="DA11" s="457"/>
      <c r="DB11" s="455" t="s">
        <v>90</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1927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24000</v>
      </c>
      <c r="BO12" s="416"/>
      <c r="BP12" s="416"/>
      <c r="BQ12" s="416"/>
      <c r="BR12" s="416"/>
      <c r="BS12" s="416"/>
      <c r="BT12" s="416"/>
      <c r="BU12" s="417"/>
      <c r="BV12" s="415">
        <v>36500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1925</v>
      </c>
      <c r="S13" s="497"/>
      <c r="T13" s="497"/>
      <c r="U13" s="497"/>
      <c r="V13" s="498"/>
      <c r="W13" s="431" t="s">
        <v>120</v>
      </c>
      <c r="X13" s="432"/>
      <c r="Y13" s="432"/>
      <c r="Z13" s="432"/>
      <c r="AA13" s="432"/>
      <c r="AB13" s="422"/>
      <c r="AC13" s="466">
        <v>165</v>
      </c>
      <c r="AD13" s="467"/>
      <c r="AE13" s="467"/>
      <c r="AF13" s="467"/>
      <c r="AG13" s="506"/>
      <c r="AH13" s="466">
        <v>212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3229</v>
      </c>
      <c r="BO13" s="416"/>
      <c r="BP13" s="416"/>
      <c r="BQ13" s="416"/>
      <c r="BR13" s="416"/>
      <c r="BS13" s="416"/>
      <c r="BT13" s="416"/>
      <c r="BU13" s="417"/>
      <c r="BV13" s="415">
        <v>11247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1.6</v>
      </c>
      <c r="CU13" s="413"/>
      <c r="CV13" s="413"/>
      <c r="CW13" s="413"/>
      <c r="CX13" s="413"/>
      <c r="CY13" s="413"/>
      <c r="CZ13" s="413"/>
      <c r="DA13" s="414"/>
      <c r="DB13" s="412">
        <v>1.3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1938</v>
      </c>
      <c r="S14" s="497"/>
      <c r="T14" s="497"/>
      <c r="U14" s="497"/>
      <c r="V14" s="498"/>
      <c r="W14" s="405"/>
      <c r="X14" s="406"/>
      <c r="Y14" s="406"/>
      <c r="Z14" s="406"/>
      <c r="AA14" s="406"/>
      <c r="AB14" s="395"/>
      <c r="AC14" s="499">
        <v>15.3</v>
      </c>
      <c r="AD14" s="500"/>
      <c r="AE14" s="500"/>
      <c r="AF14" s="500"/>
      <c r="AG14" s="501"/>
      <c r="AH14" s="499">
        <v>18.5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1935</v>
      </c>
      <c r="S15" s="497"/>
      <c r="T15" s="497"/>
      <c r="U15" s="497"/>
      <c r="V15" s="498"/>
      <c r="W15" s="431" t="s">
        <v>127</v>
      </c>
      <c r="X15" s="432"/>
      <c r="Y15" s="432"/>
      <c r="Z15" s="432"/>
      <c r="AA15" s="432"/>
      <c r="AB15" s="422"/>
      <c r="AC15" s="466">
        <v>159</v>
      </c>
      <c r="AD15" s="467"/>
      <c r="AE15" s="467"/>
      <c r="AF15" s="467"/>
      <c r="AG15" s="506"/>
      <c r="AH15" s="466">
        <v>160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222114</v>
      </c>
      <c r="BO15" s="379"/>
      <c r="BP15" s="379"/>
      <c r="BQ15" s="379"/>
      <c r="BR15" s="379"/>
      <c r="BS15" s="379"/>
      <c r="BT15" s="379"/>
      <c r="BU15" s="380"/>
      <c r="BV15" s="378">
        <v>203358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14.8</v>
      </c>
      <c r="AD16" s="500"/>
      <c r="AE16" s="500"/>
      <c r="AF16" s="500"/>
      <c r="AG16" s="501"/>
      <c r="AH16" s="499">
        <v>14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949732</v>
      </c>
      <c r="BO16" s="416"/>
      <c r="BP16" s="416"/>
      <c r="BQ16" s="416"/>
      <c r="BR16" s="416"/>
      <c r="BS16" s="416"/>
      <c r="BT16" s="416"/>
      <c r="BU16" s="417"/>
      <c r="BV16" s="415">
        <v>867488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752</v>
      </c>
      <c r="AD17" s="467"/>
      <c r="AE17" s="467"/>
      <c r="AF17" s="467"/>
      <c r="AG17" s="506"/>
      <c r="AH17" s="466">
        <v>767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279683</v>
      </c>
      <c r="BO17" s="416"/>
      <c r="BP17" s="416"/>
      <c r="BQ17" s="416"/>
      <c r="BR17" s="416"/>
      <c r="BS17" s="416"/>
      <c r="BT17" s="416"/>
      <c r="BU17" s="417"/>
      <c r="BV17" s="415">
        <v>263660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18.579999999999998</v>
      </c>
      <c r="M18" s="528"/>
      <c r="N18" s="528"/>
      <c r="O18" s="528"/>
      <c r="P18" s="528"/>
      <c r="Q18" s="528"/>
      <c r="R18" s="529"/>
      <c r="S18" s="529"/>
      <c r="T18" s="529"/>
      <c r="U18" s="529"/>
      <c r="V18" s="530"/>
      <c r="W18" s="433"/>
      <c r="X18" s="434"/>
      <c r="Y18" s="434"/>
      <c r="Z18" s="434"/>
      <c r="AA18" s="434"/>
      <c r="AB18" s="425"/>
      <c r="AC18" s="531">
        <v>69.900000000000006</v>
      </c>
      <c r="AD18" s="532"/>
      <c r="AE18" s="532"/>
      <c r="AF18" s="532"/>
      <c r="AG18" s="533"/>
      <c r="AH18" s="531">
        <v>67.099999999999994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846253</v>
      </c>
      <c r="BO18" s="416"/>
      <c r="BP18" s="416"/>
      <c r="BQ18" s="416"/>
      <c r="BR18" s="416"/>
      <c r="BS18" s="416"/>
      <c r="BT18" s="416"/>
      <c r="BU18" s="417"/>
      <c r="BV18" s="415">
        <v>813395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102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1385427</v>
      </c>
      <c r="BO19" s="416"/>
      <c r="BP19" s="416"/>
      <c r="BQ19" s="416"/>
      <c r="BR19" s="416"/>
      <c r="BS19" s="416"/>
      <c r="BT19" s="416"/>
      <c r="BU19" s="417"/>
      <c r="BV19" s="415">
        <v>1272937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791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941197</v>
      </c>
      <c r="BO23" s="416"/>
      <c r="BP23" s="416"/>
      <c r="BQ23" s="416"/>
      <c r="BR23" s="416"/>
      <c r="BS23" s="416"/>
      <c r="BT23" s="416"/>
      <c r="BU23" s="417"/>
      <c r="BV23" s="415">
        <v>941031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6500</v>
      </c>
      <c r="R24" s="467"/>
      <c r="S24" s="467"/>
      <c r="T24" s="467"/>
      <c r="U24" s="467"/>
      <c r="V24" s="506"/>
      <c r="W24" s="561"/>
      <c r="X24" s="549"/>
      <c r="Y24" s="550"/>
      <c r="Z24" s="465" t="s">
        <v>151</v>
      </c>
      <c r="AA24" s="445"/>
      <c r="AB24" s="445"/>
      <c r="AC24" s="445"/>
      <c r="AD24" s="445"/>
      <c r="AE24" s="445"/>
      <c r="AF24" s="445"/>
      <c r="AG24" s="446"/>
      <c r="AH24" s="466">
        <v>55</v>
      </c>
      <c r="AI24" s="467"/>
      <c r="AJ24" s="467"/>
      <c r="AK24" s="467"/>
      <c r="AL24" s="506"/>
      <c r="AM24" s="466">
        <v>156640</v>
      </c>
      <c r="AN24" s="467"/>
      <c r="AO24" s="467"/>
      <c r="AP24" s="467"/>
      <c r="AQ24" s="467"/>
      <c r="AR24" s="506"/>
      <c r="AS24" s="466">
        <v>2848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905417</v>
      </c>
      <c r="BO24" s="416"/>
      <c r="BP24" s="416"/>
      <c r="BQ24" s="416"/>
      <c r="BR24" s="416"/>
      <c r="BS24" s="416"/>
      <c r="BT24" s="416"/>
      <c r="BU24" s="417"/>
      <c r="BV24" s="415">
        <v>897566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5700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5400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2400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53210</v>
      </c>
      <c r="BO27" s="585"/>
      <c r="BP27" s="585"/>
      <c r="BQ27" s="585"/>
      <c r="BR27" s="585"/>
      <c r="BS27" s="585"/>
      <c r="BT27" s="585"/>
      <c r="BU27" s="586"/>
      <c r="BV27" s="584">
        <v>53160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1900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609050</v>
      </c>
      <c r="BO28" s="379"/>
      <c r="BP28" s="379"/>
      <c r="BQ28" s="379"/>
      <c r="BR28" s="379"/>
      <c r="BS28" s="379"/>
      <c r="BT28" s="379"/>
      <c r="BU28" s="380"/>
      <c r="BV28" s="378">
        <v>608800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6</v>
      </c>
      <c r="M29" s="467"/>
      <c r="N29" s="467"/>
      <c r="O29" s="467"/>
      <c r="P29" s="506"/>
      <c r="Q29" s="466">
        <v>1700</v>
      </c>
      <c r="R29" s="467"/>
      <c r="S29" s="467"/>
      <c r="T29" s="467"/>
      <c r="U29" s="467"/>
      <c r="V29" s="506"/>
      <c r="W29" s="562"/>
      <c r="X29" s="563"/>
      <c r="Y29" s="564"/>
      <c r="Z29" s="465" t="s">
        <v>168</v>
      </c>
      <c r="AA29" s="445"/>
      <c r="AB29" s="445"/>
      <c r="AC29" s="445"/>
      <c r="AD29" s="445"/>
      <c r="AE29" s="445"/>
      <c r="AF29" s="445"/>
      <c r="AG29" s="446"/>
      <c r="AH29" s="466">
        <v>55</v>
      </c>
      <c r="AI29" s="467"/>
      <c r="AJ29" s="467"/>
      <c r="AK29" s="467"/>
      <c r="AL29" s="506"/>
      <c r="AM29" s="466">
        <v>156640</v>
      </c>
      <c r="AN29" s="467"/>
      <c r="AO29" s="467"/>
      <c r="AP29" s="467"/>
      <c r="AQ29" s="467"/>
      <c r="AR29" s="506"/>
      <c r="AS29" s="466">
        <v>2848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165680</v>
      </c>
      <c r="BO29" s="416"/>
      <c r="BP29" s="416"/>
      <c r="BQ29" s="416"/>
      <c r="BR29" s="416"/>
      <c r="BS29" s="416"/>
      <c r="BT29" s="416"/>
      <c r="BU29" s="417"/>
      <c r="BV29" s="415">
        <v>165630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243210</v>
      </c>
      <c r="BO30" s="585"/>
      <c r="BP30" s="585"/>
      <c r="BQ30" s="585"/>
      <c r="BR30" s="585"/>
      <c r="BS30" s="585"/>
      <c r="BT30" s="585"/>
      <c r="BU30" s="586"/>
      <c r="BV30" s="584">
        <v>242906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農業集落排水特別会計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東京都後期高齢者医療広域連合（一般会計）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簡易水道特別会計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東京都後期高齢者医療広域連合
（後期高齢者医療特別会計）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東京都島嶼町村一部事務組合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東京都市町村退職手当組合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東京都市町村総合事務組合（一般会計）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東京都市町村議会議員公務災害等補償組合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223924</v>
      </c>
      <c r="S5" s="613"/>
      <c r="T5" s="613"/>
      <c r="U5" s="613"/>
      <c r="V5" s="613"/>
      <c r="W5" s="613"/>
      <c r="X5" s="613"/>
      <c r="Y5" s="614"/>
      <c r="Z5" s="615">
        <v>8</v>
      </c>
      <c r="AA5" s="615"/>
      <c r="AB5" s="615"/>
      <c r="AC5" s="615"/>
      <c r="AD5" s="616">
        <v>223924</v>
      </c>
      <c r="AE5" s="616"/>
      <c r="AF5" s="616"/>
      <c r="AG5" s="616"/>
      <c r="AH5" s="616"/>
      <c r="AI5" s="616"/>
      <c r="AJ5" s="616"/>
      <c r="AK5" s="616"/>
      <c r="AL5" s="617">
        <v>22</v>
      </c>
      <c r="AM5" s="618"/>
      <c r="AN5" s="618"/>
      <c r="AO5" s="619"/>
      <c r="AP5" s="609" t="s">
        <v>207</v>
      </c>
      <c r="AQ5" s="610"/>
      <c r="AR5" s="610"/>
      <c r="AS5" s="610"/>
      <c r="AT5" s="610"/>
      <c r="AU5" s="610"/>
      <c r="AV5" s="610"/>
      <c r="AW5" s="610"/>
      <c r="AX5" s="610"/>
      <c r="AY5" s="610"/>
      <c r="AZ5" s="610"/>
      <c r="BA5" s="610"/>
      <c r="BB5" s="610"/>
      <c r="BC5" s="610"/>
      <c r="BD5" s="610"/>
      <c r="BE5" s="610"/>
      <c r="BF5" s="611"/>
      <c r="BG5" s="623">
        <v>223924</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8556</v>
      </c>
      <c r="S6" s="624"/>
      <c r="T6" s="624"/>
      <c r="U6" s="624"/>
      <c r="V6" s="624"/>
      <c r="W6" s="624"/>
      <c r="X6" s="624"/>
      <c r="Y6" s="625"/>
      <c r="Z6" s="626">
        <v>0.3</v>
      </c>
      <c r="AA6" s="626"/>
      <c r="AB6" s="626"/>
      <c r="AC6" s="626"/>
      <c r="AD6" s="627">
        <v>8556</v>
      </c>
      <c r="AE6" s="627"/>
      <c r="AF6" s="627"/>
      <c r="AG6" s="627"/>
      <c r="AH6" s="627"/>
      <c r="AI6" s="627"/>
      <c r="AJ6" s="627"/>
      <c r="AK6" s="627"/>
      <c r="AL6" s="628">
        <v>0.8</v>
      </c>
      <c r="AM6" s="629"/>
      <c r="AN6" s="629"/>
      <c r="AO6" s="630"/>
      <c r="AP6" s="620" t="s">
        <v>213</v>
      </c>
      <c r="AQ6" s="621"/>
      <c r="AR6" s="621"/>
      <c r="AS6" s="621"/>
      <c r="AT6" s="621"/>
      <c r="AU6" s="621"/>
      <c r="AV6" s="621"/>
      <c r="AW6" s="621"/>
      <c r="AX6" s="621"/>
      <c r="AY6" s="621"/>
      <c r="AZ6" s="621"/>
      <c r="BA6" s="621"/>
      <c r="BB6" s="621"/>
      <c r="BC6" s="621"/>
      <c r="BD6" s="621"/>
      <c r="BE6" s="621"/>
      <c r="BF6" s="622"/>
      <c r="BG6" s="623">
        <v>223924</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41895</v>
      </c>
      <c r="CS6" s="624"/>
      <c r="CT6" s="624"/>
      <c r="CU6" s="624"/>
      <c r="CV6" s="624"/>
      <c r="CW6" s="624"/>
      <c r="CX6" s="624"/>
      <c r="CY6" s="625"/>
      <c r="CZ6" s="626">
        <v>1.5</v>
      </c>
      <c r="DA6" s="626"/>
      <c r="DB6" s="626"/>
      <c r="DC6" s="626"/>
      <c r="DD6" s="632" t="s">
        <v>208</v>
      </c>
      <c r="DE6" s="624"/>
      <c r="DF6" s="624"/>
      <c r="DG6" s="624"/>
      <c r="DH6" s="624"/>
      <c r="DI6" s="624"/>
      <c r="DJ6" s="624"/>
      <c r="DK6" s="624"/>
      <c r="DL6" s="624"/>
      <c r="DM6" s="624"/>
      <c r="DN6" s="624"/>
      <c r="DO6" s="624"/>
      <c r="DP6" s="625"/>
      <c r="DQ6" s="632">
        <v>41895</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1330</v>
      </c>
      <c r="S7" s="624"/>
      <c r="T7" s="624"/>
      <c r="U7" s="624"/>
      <c r="V7" s="624"/>
      <c r="W7" s="624"/>
      <c r="X7" s="624"/>
      <c r="Y7" s="625"/>
      <c r="Z7" s="626">
        <v>0</v>
      </c>
      <c r="AA7" s="626"/>
      <c r="AB7" s="626"/>
      <c r="AC7" s="626"/>
      <c r="AD7" s="627">
        <v>1330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102856</v>
      </c>
      <c r="BH7" s="624"/>
      <c r="BI7" s="624"/>
      <c r="BJ7" s="624"/>
      <c r="BK7" s="624"/>
      <c r="BL7" s="624"/>
      <c r="BM7" s="624"/>
      <c r="BN7" s="625"/>
      <c r="BO7" s="626">
        <v>45.9</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491007</v>
      </c>
      <c r="CS7" s="624"/>
      <c r="CT7" s="624"/>
      <c r="CU7" s="624"/>
      <c r="CV7" s="624"/>
      <c r="CW7" s="624"/>
      <c r="CX7" s="624"/>
      <c r="CY7" s="625"/>
      <c r="CZ7" s="626">
        <v>17.899999999999999</v>
      </c>
      <c r="DA7" s="626"/>
      <c r="DB7" s="626"/>
      <c r="DC7" s="626"/>
      <c r="DD7" s="632">
        <v>37812</v>
      </c>
      <c r="DE7" s="624"/>
      <c r="DF7" s="624"/>
      <c r="DG7" s="624"/>
      <c r="DH7" s="624"/>
      <c r="DI7" s="624"/>
      <c r="DJ7" s="624"/>
      <c r="DK7" s="624"/>
      <c r="DL7" s="624"/>
      <c r="DM7" s="624"/>
      <c r="DN7" s="624"/>
      <c r="DO7" s="624"/>
      <c r="DP7" s="625"/>
      <c r="DQ7" s="632">
        <v>397015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1615</v>
      </c>
      <c r="S8" s="624"/>
      <c r="T8" s="624"/>
      <c r="U8" s="624"/>
      <c r="V8" s="624"/>
      <c r="W8" s="624"/>
      <c r="X8" s="624"/>
      <c r="Y8" s="625"/>
      <c r="Z8" s="626">
        <v>0.1</v>
      </c>
      <c r="AA8" s="626"/>
      <c r="AB8" s="626"/>
      <c r="AC8" s="626"/>
      <c r="AD8" s="627">
        <v>1615</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3323</v>
      </c>
      <c r="BH8" s="624"/>
      <c r="BI8" s="624"/>
      <c r="BJ8" s="624"/>
      <c r="BK8" s="624"/>
      <c r="BL8" s="624"/>
      <c r="BM8" s="624"/>
      <c r="BN8" s="625"/>
      <c r="BO8" s="626">
        <v>1.5</v>
      </c>
      <c r="BP8" s="626"/>
      <c r="BQ8" s="626"/>
      <c r="BR8" s="626"/>
      <c r="BS8" s="632" t="s">
        <v>90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496732</v>
      </c>
      <c r="CS8" s="624"/>
      <c r="CT8" s="624"/>
      <c r="CU8" s="624"/>
      <c r="CV8" s="624"/>
      <c r="CW8" s="624"/>
      <c r="CX8" s="624"/>
      <c r="CY8" s="625"/>
      <c r="CZ8" s="626">
        <v>18.100000000000001</v>
      </c>
      <c r="DA8" s="626"/>
      <c r="DB8" s="626"/>
      <c r="DC8" s="626"/>
      <c r="DD8" s="632">
        <v>66135</v>
      </c>
      <c r="DE8" s="624"/>
      <c r="DF8" s="624"/>
      <c r="DG8" s="624"/>
      <c r="DH8" s="624"/>
      <c r="DI8" s="624"/>
      <c r="DJ8" s="624"/>
      <c r="DK8" s="624"/>
      <c r="DL8" s="624"/>
      <c r="DM8" s="624"/>
      <c r="DN8" s="624"/>
      <c r="DO8" s="624"/>
      <c r="DP8" s="625"/>
      <c r="DQ8" s="632">
        <v>243316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1604</v>
      </c>
      <c r="S9" s="624"/>
      <c r="T9" s="624"/>
      <c r="U9" s="624"/>
      <c r="V9" s="624"/>
      <c r="W9" s="624"/>
      <c r="X9" s="624"/>
      <c r="Y9" s="625"/>
      <c r="Z9" s="626">
        <v>0.1</v>
      </c>
      <c r="AA9" s="626"/>
      <c r="AB9" s="626"/>
      <c r="AC9" s="626"/>
      <c r="AD9" s="627">
        <v>1604</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91288</v>
      </c>
      <c r="BH9" s="624"/>
      <c r="BI9" s="624"/>
      <c r="BJ9" s="624"/>
      <c r="BK9" s="624"/>
      <c r="BL9" s="624"/>
      <c r="BM9" s="624"/>
      <c r="BN9" s="625"/>
      <c r="BO9" s="626">
        <v>40.799999999999997</v>
      </c>
      <c r="BP9" s="626"/>
      <c r="BQ9" s="626"/>
      <c r="BR9" s="626"/>
      <c r="BS9" s="632" t="s">
        <v>90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519070</v>
      </c>
      <c r="CS9" s="624"/>
      <c r="CT9" s="624"/>
      <c r="CU9" s="624"/>
      <c r="CV9" s="624"/>
      <c r="CW9" s="624"/>
      <c r="CX9" s="624"/>
      <c r="CY9" s="625"/>
      <c r="CZ9" s="626">
        <v>18.899999999999999</v>
      </c>
      <c r="DA9" s="626"/>
      <c r="DB9" s="626"/>
      <c r="DC9" s="626"/>
      <c r="DD9" s="632">
        <v>238817</v>
      </c>
      <c r="DE9" s="624"/>
      <c r="DF9" s="624"/>
      <c r="DG9" s="624"/>
      <c r="DH9" s="624"/>
      <c r="DI9" s="624"/>
      <c r="DJ9" s="624"/>
      <c r="DK9" s="624"/>
      <c r="DL9" s="624"/>
      <c r="DM9" s="624"/>
      <c r="DN9" s="624"/>
      <c r="DO9" s="624"/>
      <c r="DP9" s="625"/>
      <c r="DQ9" s="632">
        <v>213453</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46769</v>
      </c>
      <c r="S10" s="624"/>
      <c r="T10" s="624"/>
      <c r="U10" s="624"/>
      <c r="V10" s="624"/>
      <c r="W10" s="624"/>
      <c r="X10" s="624"/>
      <c r="Y10" s="625"/>
      <c r="Z10" s="626">
        <v>1.7</v>
      </c>
      <c r="AA10" s="626"/>
      <c r="AB10" s="626"/>
      <c r="AC10" s="626"/>
      <c r="AD10" s="627">
        <v>46769</v>
      </c>
      <c r="AE10" s="627"/>
      <c r="AF10" s="627"/>
      <c r="AG10" s="627"/>
      <c r="AH10" s="627"/>
      <c r="AI10" s="627"/>
      <c r="AJ10" s="627"/>
      <c r="AK10" s="627"/>
      <c r="AL10" s="628">
        <v>4.5999999999999996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4148</v>
      </c>
      <c r="BH10" s="624"/>
      <c r="BI10" s="624"/>
      <c r="BJ10" s="624"/>
      <c r="BK10" s="624"/>
      <c r="BL10" s="624"/>
      <c r="BM10" s="624"/>
      <c r="BN10" s="625"/>
      <c r="BO10" s="626">
        <v>1.9</v>
      </c>
      <c r="BP10" s="626"/>
      <c r="BQ10" s="626"/>
      <c r="BR10" s="626"/>
      <c r="BS10" s="632" t="s">
        <v>90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65168</v>
      </c>
      <c r="CS10" s="624"/>
      <c r="CT10" s="624"/>
      <c r="CU10" s="624"/>
      <c r="CV10" s="624"/>
      <c r="CW10" s="624"/>
      <c r="CX10" s="624"/>
      <c r="CY10" s="625"/>
      <c r="CZ10" s="626">
        <v>2.4</v>
      </c>
      <c r="DA10" s="626"/>
      <c r="DB10" s="626"/>
      <c r="DC10" s="626"/>
      <c r="DD10" s="632" t="s">
        <v>90</v>
      </c>
      <c r="DE10" s="624"/>
      <c r="DF10" s="624"/>
      <c r="DG10" s="624"/>
      <c r="DH10" s="624"/>
      <c r="DI10" s="624"/>
      <c r="DJ10" s="624"/>
      <c r="DK10" s="624"/>
      <c r="DL10" s="624"/>
      <c r="DM10" s="624"/>
      <c r="DN10" s="624"/>
      <c r="DO10" s="624"/>
      <c r="DP10" s="625"/>
      <c r="DQ10" s="632">
        <v>33093</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90</v>
      </c>
      <c r="S11" s="624"/>
      <c r="T11" s="624"/>
      <c r="U11" s="624"/>
      <c r="V11" s="624"/>
      <c r="W11" s="624"/>
      <c r="X11" s="624"/>
      <c r="Y11" s="625"/>
      <c r="Z11" s="626" t="s">
        <v>90</v>
      </c>
      <c r="AA11" s="626"/>
      <c r="AB11" s="626"/>
      <c r="AC11" s="626"/>
      <c r="AD11" s="627" t="s">
        <v>90</v>
      </c>
      <c r="AE11" s="627"/>
      <c r="AF11" s="627"/>
      <c r="AG11" s="627"/>
      <c r="AH11" s="627"/>
      <c r="AI11" s="627"/>
      <c r="AJ11" s="627"/>
      <c r="AK11" s="627"/>
      <c r="AL11" s="628" t="s">
        <v>90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4097</v>
      </c>
      <c r="BH11" s="624"/>
      <c r="BI11" s="624"/>
      <c r="BJ11" s="624"/>
      <c r="BK11" s="624"/>
      <c r="BL11" s="624"/>
      <c r="BM11" s="624"/>
      <c r="BN11" s="625"/>
      <c r="BO11" s="626">
        <v>1.8</v>
      </c>
      <c r="BP11" s="626"/>
      <c r="BQ11" s="626"/>
      <c r="BR11" s="626"/>
      <c r="BS11" s="632" t="s">
        <v>90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221174</v>
      </c>
      <c r="CS11" s="624"/>
      <c r="CT11" s="624"/>
      <c r="CU11" s="624"/>
      <c r="CV11" s="624"/>
      <c r="CW11" s="624"/>
      <c r="CX11" s="624"/>
      <c r="CY11" s="625"/>
      <c r="CZ11" s="626">
        <v>8.1</v>
      </c>
      <c r="DA11" s="626"/>
      <c r="DB11" s="626"/>
      <c r="DC11" s="626"/>
      <c r="DD11" s="632">
        <v>102498</v>
      </c>
      <c r="DE11" s="624"/>
      <c r="DF11" s="624"/>
      <c r="DG11" s="624"/>
      <c r="DH11" s="624"/>
      <c r="DI11" s="624"/>
      <c r="DJ11" s="624"/>
      <c r="DK11" s="624"/>
      <c r="DL11" s="624"/>
      <c r="DM11" s="624"/>
      <c r="DN11" s="624"/>
      <c r="DO11" s="624"/>
      <c r="DP11" s="625"/>
      <c r="DQ11" s="632">
        <v>86983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90</v>
      </c>
      <c r="S12" s="624"/>
      <c r="T12" s="624"/>
      <c r="U12" s="624"/>
      <c r="V12" s="624"/>
      <c r="W12" s="624"/>
      <c r="X12" s="624"/>
      <c r="Y12" s="625"/>
      <c r="Z12" s="626" t="s">
        <v>90</v>
      </c>
      <c r="AA12" s="626"/>
      <c r="AB12" s="626"/>
      <c r="AC12" s="626"/>
      <c r="AD12" s="627" t="s">
        <v>90</v>
      </c>
      <c r="AE12" s="627"/>
      <c r="AF12" s="627"/>
      <c r="AG12" s="627"/>
      <c r="AH12" s="627"/>
      <c r="AI12" s="627"/>
      <c r="AJ12" s="627"/>
      <c r="AK12" s="627"/>
      <c r="AL12" s="628" t="s">
        <v>90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95659</v>
      </c>
      <c r="BH12" s="624"/>
      <c r="BI12" s="624"/>
      <c r="BJ12" s="624"/>
      <c r="BK12" s="624"/>
      <c r="BL12" s="624"/>
      <c r="BM12" s="624"/>
      <c r="BN12" s="625"/>
      <c r="BO12" s="626">
        <v>42.7</v>
      </c>
      <c r="BP12" s="626"/>
      <c r="BQ12" s="626"/>
      <c r="BR12" s="626"/>
      <c r="BS12" s="632" t="s">
        <v>90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187621</v>
      </c>
      <c r="CS12" s="624"/>
      <c r="CT12" s="624"/>
      <c r="CU12" s="624"/>
      <c r="CV12" s="624"/>
      <c r="CW12" s="624"/>
      <c r="CX12" s="624"/>
      <c r="CY12" s="625"/>
      <c r="CZ12" s="626">
        <v>6.8</v>
      </c>
      <c r="DA12" s="626"/>
      <c r="DB12" s="626"/>
      <c r="DC12" s="626"/>
      <c r="DD12" s="632">
        <v>3299</v>
      </c>
      <c r="DE12" s="624"/>
      <c r="DF12" s="624"/>
      <c r="DG12" s="624"/>
      <c r="DH12" s="624"/>
      <c r="DI12" s="624"/>
      <c r="DJ12" s="624"/>
      <c r="DK12" s="624"/>
      <c r="DL12" s="624"/>
      <c r="DM12" s="624"/>
      <c r="DN12" s="624"/>
      <c r="DO12" s="624"/>
      <c r="DP12" s="625"/>
      <c r="DQ12" s="632">
        <v>61872</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3800</v>
      </c>
      <c r="S13" s="624"/>
      <c r="T13" s="624"/>
      <c r="U13" s="624"/>
      <c r="V13" s="624"/>
      <c r="W13" s="624"/>
      <c r="X13" s="624"/>
      <c r="Y13" s="625"/>
      <c r="Z13" s="626">
        <v>0.1</v>
      </c>
      <c r="AA13" s="626"/>
      <c r="AB13" s="626"/>
      <c r="AC13" s="626"/>
      <c r="AD13" s="627">
        <v>3800</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72444</v>
      </c>
      <c r="BH13" s="624"/>
      <c r="BI13" s="624"/>
      <c r="BJ13" s="624"/>
      <c r="BK13" s="624"/>
      <c r="BL13" s="624"/>
      <c r="BM13" s="624"/>
      <c r="BN13" s="625"/>
      <c r="BO13" s="626">
        <v>32.4</v>
      </c>
      <c r="BP13" s="626"/>
      <c r="BQ13" s="626"/>
      <c r="BR13" s="626"/>
      <c r="BS13" s="632" t="s">
        <v>90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275847</v>
      </c>
      <c r="CS13" s="624"/>
      <c r="CT13" s="624"/>
      <c r="CU13" s="624"/>
      <c r="CV13" s="624"/>
      <c r="CW13" s="624"/>
      <c r="CX13" s="624"/>
      <c r="CY13" s="625"/>
      <c r="CZ13" s="626">
        <v>10</v>
      </c>
      <c r="DA13" s="626"/>
      <c r="DB13" s="626"/>
      <c r="DC13" s="626"/>
      <c r="DD13" s="632">
        <v>199006</v>
      </c>
      <c r="DE13" s="624"/>
      <c r="DF13" s="624"/>
      <c r="DG13" s="624"/>
      <c r="DH13" s="624"/>
      <c r="DI13" s="624"/>
      <c r="DJ13" s="624"/>
      <c r="DK13" s="624"/>
      <c r="DL13" s="624"/>
      <c r="DM13" s="624"/>
      <c r="DN13" s="624"/>
      <c r="DO13" s="624"/>
      <c r="DP13" s="625"/>
      <c r="DQ13" s="632">
        <v>60561</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90</v>
      </c>
      <c r="S14" s="624"/>
      <c r="T14" s="624"/>
      <c r="U14" s="624"/>
      <c r="V14" s="624"/>
      <c r="W14" s="624"/>
      <c r="X14" s="624"/>
      <c r="Y14" s="625"/>
      <c r="Z14" s="626" t="s">
        <v>90</v>
      </c>
      <c r="AA14" s="626"/>
      <c r="AB14" s="626"/>
      <c r="AC14" s="626"/>
      <c r="AD14" s="627" t="s">
        <v>90</v>
      </c>
      <c r="AE14" s="627"/>
      <c r="AF14" s="627"/>
      <c r="AG14" s="627"/>
      <c r="AH14" s="627"/>
      <c r="AI14" s="627"/>
      <c r="AJ14" s="627"/>
      <c r="AK14" s="627"/>
      <c r="AL14" s="628" t="s">
        <v>90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6755</v>
      </c>
      <c r="BH14" s="624"/>
      <c r="BI14" s="624"/>
      <c r="BJ14" s="624"/>
      <c r="BK14" s="624"/>
      <c r="BL14" s="624"/>
      <c r="BM14" s="624"/>
      <c r="BN14" s="625"/>
      <c r="BO14" s="626">
        <v>3</v>
      </c>
      <c r="BP14" s="626"/>
      <c r="BQ14" s="626"/>
      <c r="BR14" s="626"/>
      <c r="BS14" s="632" t="s">
        <v>90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71726</v>
      </c>
      <c r="CS14" s="624"/>
      <c r="CT14" s="624"/>
      <c r="CU14" s="624"/>
      <c r="CV14" s="624"/>
      <c r="CW14" s="624"/>
      <c r="CX14" s="624"/>
      <c r="CY14" s="625"/>
      <c r="CZ14" s="626">
        <v>2.6</v>
      </c>
      <c r="DA14" s="626"/>
      <c r="DB14" s="626"/>
      <c r="DC14" s="626"/>
      <c r="DD14" s="632">
        <v>21992</v>
      </c>
      <c r="DE14" s="624"/>
      <c r="DF14" s="624"/>
      <c r="DG14" s="624"/>
      <c r="DH14" s="624"/>
      <c r="DI14" s="624"/>
      <c r="DJ14" s="624"/>
      <c r="DK14" s="624"/>
      <c r="DL14" s="624"/>
      <c r="DM14" s="624"/>
      <c r="DN14" s="624"/>
      <c r="DO14" s="624"/>
      <c r="DP14" s="625"/>
      <c r="DQ14" s="632">
        <v>12005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302</v>
      </c>
      <c r="S15" s="624"/>
      <c r="T15" s="624"/>
      <c r="U15" s="624"/>
      <c r="V15" s="624"/>
      <c r="W15" s="624"/>
      <c r="X15" s="624"/>
      <c r="Y15" s="625"/>
      <c r="Z15" s="626">
        <v>0</v>
      </c>
      <c r="AA15" s="626"/>
      <c r="AB15" s="626"/>
      <c r="AC15" s="626"/>
      <c r="AD15" s="627">
        <v>302</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18654</v>
      </c>
      <c r="BH15" s="624"/>
      <c r="BI15" s="624"/>
      <c r="BJ15" s="624"/>
      <c r="BK15" s="624"/>
      <c r="BL15" s="624"/>
      <c r="BM15" s="624"/>
      <c r="BN15" s="625"/>
      <c r="BO15" s="626">
        <v>8.3000000000000007</v>
      </c>
      <c r="BP15" s="626"/>
      <c r="BQ15" s="626"/>
      <c r="BR15" s="626"/>
      <c r="BS15" s="632" t="s">
        <v>90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285307</v>
      </c>
      <c r="CS15" s="624"/>
      <c r="CT15" s="624"/>
      <c r="CU15" s="624"/>
      <c r="CV15" s="624"/>
      <c r="CW15" s="624"/>
      <c r="CX15" s="624"/>
      <c r="CY15" s="625"/>
      <c r="CZ15" s="626">
        <v>10.4</v>
      </c>
      <c r="DA15" s="626"/>
      <c r="DB15" s="626"/>
      <c r="DC15" s="626"/>
      <c r="DD15" s="632">
        <v>107013</v>
      </c>
      <c r="DE15" s="624"/>
      <c r="DF15" s="624"/>
      <c r="DG15" s="624"/>
      <c r="DH15" s="624"/>
      <c r="DI15" s="624"/>
      <c r="DJ15" s="624"/>
      <c r="DK15" s="624"/>
      <c r="DL15" s="624"/>
      <c r="DM15" s="624"/>
      <c r="DN15" s="624"/>
      <c r="DO15" s="624"/>
      <c r="DP15" s="625"/>
      <c r="DQ15" s="632">
        <v>93765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902424</v>
      </c>
      <c r="S16" s="624"/>
      <c r="T16" s="624"/>
      <c r="U16" s="624"/>
      <c r="V16" s="624"/>
      <c r="W16" s="624"/>
      <c r="X16" s="624"/>
      <c r="Y16" s="625"/>
      <c r="Z16" s="626">
        <v>32.299999999999997</v>
      </c>
      <c r="AA16" s="626"/>
      <c r="AB16" s="626"/>
      <c r="AC16" s="626"/>
      <c r="AD16" s="627">
        <v>727618</v>
      </c>
      <c r="AE16" s="627"/>
      <c r="AF16" s="627"/>
      <c r="AG16" s="627"/>
      <c r="AH16" s="627"/>
      <c r="AI16" s="627"/>
      <c r="AJ16" s="627"/>
      <c r="AK16" s="627"/>
      <c r="AL16" s="628">
        <v>71.599999999999994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90</v>
      </c>
      <c r="BH16" s="624"/>
      <c r="BI16" s="624"/>
      <c r="BJ16" s="624"/>
      <c r="BK16" s="624"/>
      <c r="BL16" s="624"/>
      <c r="BM16" s="624"/>
      <c r="BN16" s="625"/>
      <c r="BO16" s="626" t="s">
        <v>90</v>
      </c>
      <c r="BP16" s="626"/>
      <c r="BQ16" s="626"/>
      <c r="BR16" s="626"/>
      <c r="BS16" s="632" t="s">
        <v>90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90</v>
      </c>
      <c r="CS16" s="624"/>
      <c r="CT16" s="624"/>
      <c r="CU16" s="624"/>
      <c r="CV16" s="624"/>
      <c r="CW16" s="624"/>
      <c r="CX16" s="624"/>
      <c r="CY16" s="625"/>
      <c r="CZ16" s="626" t="s">
        <v>90</v>
      </c>
      <c r="DA16" s="626"/>
      <c r="DB16" s="626"/>
      <c r="DC16" s="626"/>
      <c r="DD16" s="632" t="s">
        <v>90</v>
      </c>
      <c r="DE16" s="624"/>
      <c r="DF16" s="624"/>
      <c r="DG16" s="624"/>
      <c r="DH16" s="624"/>
      <c r="DI16" s="624"/>
      <c r="DJ16" s="624"/>
      <c r="DK16" s="624"/>
      <c r="DL16" s="624"/>
      <c r="DM16" s="624"/>
      <c r="DN16" s="624"/>
      <c r="DO16" s="624"/>
      <c r="DP16" s="625"/>
      <c r="DQ16" s="632" t="s">
        <v>90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727618</v>
      </c>
      <c r="S17" s="624"/>
      <c r="T17" s="624"/>
      <c r="U17" s="624"/>
      <c r="V17" s="624"/>
      <c r="W17" s="624"/>
      <c r="X17" s="624"/>
      <c r="Y17" s="625"/>
      <c r="Z17" s="626">
        <v>26</v>
      </c>
      <c r="AA17" s="626"/>
      <c r="AB17" s="626"/>
      <c r="AC17" s="626"/>
      <c r="AD17" s="627">
        <v>727618</v>
      </c>
      <c r="AE17" s="627"/>
      <c r="AF17" s="627"/>
      <c r="AG17" s="627"/>
      <c r="AH17" s="627"/>
      <c r="AI17" s="627"/>
      <c r="AJ17" s="627"/>
      <c r="AK17" s="627"/>
      <c r="AL17" s="628">
        <v>71.599999999999994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90</v>
      </c>
      <c r="BH17" s="624"/>
      <c r="BI17" s="624"/>
      <c r="BJ17" s="624"/>
      <c r="BK17" s="624"/>
      <c r="BL17" s="624"/>
      <c r="BM17" s="624"/>
      <c r="BN17" s="625"/>
      <c r="BO17" s="626" t="s">
        <v>90</v>
      </c>
      <c r="BP17" s="626"/>
      <c r="BQ17" s="626"/>
      <c r="BR17" s="626"/>
      <c r="BS17" s="632" t="s">
        <v>90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91930</v>
      </c>
      <c r="CS17" s="624"/>
      <c r="CT17" s="624"/>
      <c r="CU17" s="624"/>
      <c r="CV17" s="624"/>
      <c r="CW17" s="624"/>
      <c r="CX17" s="624"/>
      <c r="CY17" s="625"/>
      <c r="CZ17" s="626">
        <v>3.3</v>
      </c>
      <c r="DA17" s="626"/>
      <c r="DB17" s="626"/>
      <c r="DC17" s="626"/>
      <c r="DD17" s="632" t="s">
        <v>90</v>
      </c>
      <c r="DE17" s="624"/>
      <c r="DF17" s="624"/>
      <c r="DG17" s="624"/>
      <c r="DH17" s="624"/>
      <c r="DI17" s="624"/>
      <c r="DJ17" s="624"/>
      <c r="DK17" s="624"/>
      <c r="DL17" s="624"/>
      <c r="DM17" s="624"/>
      <c r="DN17" s="624"/>
      <c r="DO17" s="624"/>
      <c r="DP17" s="625"/>
      <c r="DQ17" s="632">
        <v>91930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174806</v>
      </c>
      <c r="S18" s="624"/>
      <c r="T18" s="624"/>
      <c r="U18" s="624"/>
      <c r="V18" s="624"/>
      <c r="W18" s="624"/>
      <c r="X18" s="624"/>
      <c r="Y18" s="625"/>
      <c r="Z18" s="626">
        <v>6.2</v>
      </c>
      <c r="AA18" s="626"/>
      <c r="AB18" s="626"/>
      <c r="AC18" s="626"/>
      <c r="AD18" s="627" t="s">
        <v>90</v>
      </c>
      <c r="AE18" s="627"/>
      <c r="AF18" s="627"/>
      <c r="AG18" s="627"/>
      <c r="AH18" s="627"/>
      <c r="AI18" s="627"/>
      <c r="AJ18" s="627"/>
      <c r="AK18" s="627"/>
      <c r="AL18" s="628" t="s">
        <v>90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90</v>
      </c>
      <c r="BH18" s="624"/>
      <c r="BI18" s="624"/>
      <c r="BJ18" s="624"/>
      <c r="BK18" s="624"/>
      <c r="BL18" s="624"/>
      <c r="BM18" s="624"/>
      <c r="BN18" s="625"/>
      <c r="BO18" s="626" t="s">
        <v>90</v>
      </c>
      <c r="BP18" s="626"/>
      <c r="BQ18" s="626"/>
      <c r="BR18" s="626"/>
      <c r="BS18" s="632" t="s">
        <v>90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90</v>
      </c>
      <c r="CS18" s="624"/>
      <c r="CT18" s="624"/>
      <c r="CU18" s="624"/>
      <c r="CV18" s="624"/>
      <c r="CW18" s="624"/>
      <c r="CX18" s="624"/>
      <c r="CY18" s="625"/>
      <c r="CZ18" s="626" t="s">
        <v>90</v>
      </c>
      <c r="DA18" s="626"/>
      <c r="DB18" s="626"/>
      <c r="DC18" s="626"/>
      <c r="DD18" s="632" t="s">
        <v>90</v>
      </c>
      <c r="DE18" s="624"/>
      <c r="DF18" s="624"/>
      <c r="DG18" s="624"/>
      <c r="DH18" s="624"/>
      <c r="DI18" s="624"/>
      <c r="DJ18" s="624"/>
      <c r="DK18" s="624"/>
      <c r="DL18" s="624"/>
      <c r="DM18" s="624"/>
      <c r="DN18" s="624"/>
      <c r="DO18" s="624"/>
      <c r="DP18" s="625"/>
      <c r="DQ18" s="632" t="s">
        <v>90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90</v>
      </c>
      <c r="S19" s="624"/>
      <c r="T19" s="624"/>
      <c r="U19" s="624"/>
      <c r="V19" s="624"/>
      <c r="W19" s="624"/>
      <c r="X19" s="624"/>
      <c r="Y19" s="625"/>
      <c r="Z19" s="626" t="s">
        <v>90</v>
      </c>
      <c r="AA19" s="626"/>
      <c r="AB19" s="626"/>
      <c r="AC19" s="626"/>
      <c r="AD19" s="627" t="s">
        <v>90</v>
      </c>
      <c r="AE19" s="627"/>
      <c r="AF19" s="627"/>
      <c r="AG19" s="627"/>
      <c r="AH19" s="627"/>
      <c r="AI19" s="627"/>
      <c r="AJ19" s="627"/>
      <c r="AK19" s="627"/>
      <c r="AL19" s="628" t="s">
        <v>90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90</v>
      </c>
      <c r="BH19" s="624"/>
      <c r="BI19" s="624"/>
      <c r="BJ19" s="624"/>
      <c r="BK19" s="624"/>
      <c r="BL19" s="624"/>
      <c r="BM19" s="624"/>
      <c r="BN19" s="625"/>
      <c r="BO19" s="626" t="s">
        <v>90</v>
      </c>
      <c r="BP19" s="626"/>
      <c r="BQ19" s="626"/>
      <c r="BR19" s="626"/>
      <c r="BS19" s="632" t="s">
        <v>90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90</v>
      </c>
      <c r="CS19" s="624"/>
      <c r="CT19" s="624"/>
      <c r="CU19" s="624"/>
      <c r="CV19" s="624"/>
      <c r="CW19" s="624"/>
      <c r="CX19" s="624"/>
      <c r="CY19" s="625"/>
      <c r="CZ19" s="626" t="s">
        <v>90</v>
      </c>
      <c r="DA19" s="626"/>
      <c r="DB19" s="626"/>
      <c r="DC19" s="626"/>
      <c r="DD19" s="632" t="s">
        <v>90</v>
      </c>
      <c r="DE19" s="624"/>
      <c r="DF19" s="624"/>
      <c r="DG19" s="624"/>
      <c r="DH19" s="624"/>
      <c r="DI19" s="624"/>
      <c r="DJ19" s="624"/>
      <c r="DK19" s="624"/>
      <c r="DL19" s="624"/>
      <c r="DM19" s="624"/>
      <c r="DN19" s="624"/>
      <c r="DO19" s="624"/>
      <c r="DP19" s="625"/>
      <c r="DQ19" s="632" t="s">
        <v>90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1190324</v>
      </c>
      <c r="S20" s="624"/>
      <c r="T20" s="624"/>
      <c r="U20" s="624"/>
      <c r="V20" s="624"/>
      <c r="W20" s="624"/>
      <c r="X20" s="624"/>
      <c r="Y20" s="625"/>
      <c r="Z20" s="626">
        <v>42.6</v>
      </c>
      <c r="AA20" s="626"/>
      <c r="AB20" s="626"/>
      <c r="AC20" s="626"/>
      <c r="AD20" s="627">
        <v>1015518</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90</v>
      </c>
      <c r="BH20" s="624"/>
      <c r="BI20" s="624"/>
      <c r="BJ20" s="624"/>
      <c r="BK20" s="624"/>
      <c r="BL20" s="624"/>
      <c r="BM20" s="624"/>
      <c r="BN20" s="625"/>
      <c r="BO20" s="626" t="s">
        <v>90</v>
      </c>
      <c r="BP20" s="626"/>
      <c r="BQ20" s="626"/>
      <c r="BR20" s="626"/>
      <c r="BS20" s="632" t="s">
        <v>90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2747477</v>
      </c>
      <c r="CS20" s="624"/>
      <c r="CT20" s="624"/>
      <c r="CU20" s="624"/>
      <c r="CV20" s="624"/>
      <c r="CW20" s="624"/>
      <c r="CX20" s="624"/>
      <c r="CY20" s="625"/>
      <c r="CZ20" s="626">
        <v>100</v>
      </c>
      <c r="DA20" s="626"/>
      <c r="DB20" s="626"/>
      <c r="DC20" s="626"/>
      <c r="DD20" s="632">
        <v>776572</v>
      </c>
      <c r="DE20" s="624"/>
      <c r="DF20" s="624"/>
      <c r="DG20" s="624"/>
      <c r="DH20" s="624"/>
      <c r="DI20" s="624"/>
      <c r="DJ20" s="624"/>
      <c r="DK20" s="624"/>
      <c r="DL20" s="624"/>
      <c r="DM20" s="624"/>
      <c r="DN20" s="624"/>
      <c r="DO20" s="624"/>
      <c r="DP20" s="625"/>
      <c r="DQ20" s="632">
        <v>1335888</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604</v>
      </c>
      <c r="S21" s="624"/>
      <c r="T21" s="624"/>
      <c r="U21" s="624"/>
      <c r="V21" s="624"/>
      <c r="W21" s="624"/>
      <c r="X21" s="624"/>
      <c r="Y21" s="625"/>
      <c r="Z21" s="626">
        <v>0</v>
      </c>
      <c r="AA21" s="626"/>
      <c r="AB21" s="626"/>
      <c r="AC21" s="626"/>
      <c r="AD21" s="627">
        <v>604</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90</v>
      </c>
      <c r="BH21" s="624"/>
      <c r="BI21" s="624"/>
      <c r="BJ21" s="624"/>
      <c r="BK21" s="624"/>
      <c r="BL21" s="624"/>
      <c r="BM21" s="624"/>
      <c r="BN21" s="625"/>
      <c r="BO21" s="626" t="s">
        <v>90</v>
      </c>
      <c r="BP21" s="626"/>
      <c r="BQ21" s="626"/>
      <c r="BR21" s="626"/>
      <c r="BS21" s="632" t="s">
        <v>90</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873</v>
      </c>
      <c r="S22" s="624"/>
      <c r="T22" s="624"/>
      <c r="U22" s="624"/>
      <c r="V22" s="624"/>
      <c r="W22" s="624"/>
      <c r="X22" s="624"/>
      <c r="Y22" s="625"/>
      <c r="Z22" s="626">
        <v>0</v>
      </c>
      <c r="AA22" s="626"/>
      <c r="AB22" s="626"/>
      <c r="AC22" s="626"/>
      <c r="AD22" s="627" t="s">
        <v>90</v>
      </c>
      <c r="AE22" s="627"/>
      <c r="AF22" s="627"/>
      <c r="AG22" s="627"/>
      <c r="AH22" s="627"/>
      <c r="AI22" s="627"/>
      <c r="AJ22" s="627"/>
      <c r="AK22" s="627"/>
      <c r="AL22" s="628" t="s">
        <v>90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90</v>
      </c>
      <c r="BH22" s="624"/>
      <c r="BI22" s="624"/>
      <c r="BJ22" s="624"/>
      <c r="BK22" s="624"/>
      <c r="BL22" s="624"/>
      <c r="BM22" s="624"/>
      <c r="BN22" s="625"/>
      <c r="BO22" s="626" t="s">
        <v>90</v>
      </c>
      <c r="BP22" s="626"/>
      <c r="BQ22" s="626"/>
      <c r="BR22" s="626"/>
      <c r="BS22" s="632" t="s">
        <v>90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34604</v>
      </c>
      <c r="S23" s="624"/>
      <c r="T23" s="624"/>
      <c r="U23" s="624"/>
      <c r="V23" s="624"/>
      <c r="W23" s="624"/>
      <c r="X23" s="624"/>
      <c r="Y23" s="625"/>
      <c r="Z23" s="626">
        <v>1.2</v>
      </c>
      <c r="AA23" s="626"/>
      <c r="AB23" s="626"/>
      <c r="AC23" s="626"/>
      <c r="AD23" s="627" t="s">
        <v>90</v>
      </c>
      <c r="AE23" s="627"/>
      <c r="AF23" s="627"/>
      <c r="AG23" s="627"/>
      <c r="AH23" s="627"/>
      <c r="AI23" s="627"/>
      <c r="AJ23" s="627"/>
      <c r="AK23" s="627"/>
      <c r="AL23" s="628" t="s">
        <v>90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90</v>
      </c>
      <c r="BH23" s="624"/>
      <c r="BI23" s="624"/>
      <c r="BJ23" s="624"/>
      <c r="BK23" s="624"/>
      <c r="BL23" s="624"/>
      <c r="BM23" s="624"/>
      <c r="BN23" s="625"/>
      <c r="BO23" s="626" t="s">
        <v>90</v>
      </c>
      <c r="BP23" s="626"/>
      <c r="BQ23" s="626"/>
      <c r="BR23" s="626"/>
      <c r="BS23" s="632" t="s">
        <v>90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8451</v>
      </c>
      <c r="S24" s="624"/>
      <c r="T24" s="624"/>
      <c r="U24" s="624"/>
      <c r="V24" s="624"/>
      <c r="W24" s="624"/>
      <c r="X24" s="624"/>
      <c r="Y24" s="625"/>
      <c r="Z24" s="626">
        <v>0.3</v>
      </c>
      <c r="AA24" s="626"/>
      <c r="AB24" s="626"/>
      <c r="AC24" s="626"/>
      <c r="AD24" s="627" t="s">
        <v>90</v>
      </c>
      <c r="AE24" s="627"/>
      <c r="AF24" s="627"/>
      <c r="AG24" s="627"/>
      <c r="AH24" s="627"/>
      <c r="AI24" s="627"/>
      <c r="AJ24" s="627"/>
      <c r="AK24" s="627"/>
      <c r="AL24" s="628" t="s">
        <v>90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90</v>
      </c>
      <c r="BH24" s="624"/>
      <c r="BI24" s="624"/>
      <c r="BJ24" s="624"/>
      <c r="BK24" s="624"/>
      <c r="BL24" s="624"/>
      <c r="BM24" s="624"/>
      <c r="BN24" s="625"/>
      <c r="BO24" s="626" t="s">
        <v>90</v>
      </c>
      <c r="BP24" s="626"/>
      <c r="BQ24" s="626"/>
      <c r="BR24" s="626"/>
      <c r="BS24" s="632" t="s">
        <v>90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759228</v>
      </c>
      <c r="CS24" s="613"/>
      <c r="CT24" s="613"/>
      <c r="CU24" s="613"/>
      <c r="CV24" s="613"/>
      <c r="CW24" s="613"/>
      <c r="CX24" s="613"/>
      <c r="CY24" s="614"/>
      <c r="CZ24" s="652">
        <v>27.6</v>
      </c>
      <c r="DA24" s="653"/>
      <c r="DB24" s="653"/>
      <c r="DC24" s="654"/>
      <c r="DD24" s="651">
        <v>559772</v>
      </c>
      <c r="DE24" s="613"/>
      <c r="DF24" s="613"/>
      <c r="DG24" s="613"/>
      <c r="DH24" s="613"/>
      <c r="DI24" s="613"/>
      <c r="DJ24" s="613"/>
      <c r="DK24" s="614"/>
      <c r="DL24" s="651">
        <v>559355</v>
      </c>
      <c r="DM24" s="613"/>
      <c r="DN24" s="613"/>
      <c r="DO24" s="613"/>
      <c r="DP24" s="613"/>
      <c r="DQ24" s="613"/>
      <c r="DR24" s="613"/>
      <c r="DS24" s="613"/>
      <c r="DT24" s="613"/>
      <c r="DU24" s="613"/>
      <c r="DV24" s="614"/>
      <c r="DW24" s="617">
        <v>52.3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127881</v>
      </c>
      <c r="S25" s="624"/>
      <c r="T25" s="624"/>
      <c r="U25" s="624"/>
      <c r="V25" s="624"/>
      <c r="W25" s="624"/>
      <c r="X25" s="624"/>
      <c r="Y25" s="625"/>
      <c r="Z25" s="626">
        <v>4.5999999999999996</v>
      </c>
      <c r="AA25" s="626"/>
      <c r="AB25" s="626"/>
      <c r="AC25" s="626"/>
      <c r="AD25" s="627" t="s">
        <v>90</v>
      </c>
      <c r="AE25" s="627"/>
      <c r="AF25" s="627"/>
      <c r="AG25" s="627"/>
      <c r="AH25" s="627"/>
      <c r="AI25" s="627"/>
      <c r="AJ25" s="627"/>
      <c r="AK25" s="627"/>
      <c r="AL25" s="628" t="s">
        <v>90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90</v>
      </c>
      <c r="BH25" s="624"/>
      <c r="BI25" s="624"/>
      <c r="BJ25" s="624"/>
      <c r="BK25" s="624"/>
      <c r="BL25" s="624"/>
      <c r="BM25" s="624"/>
      <c r="BN25" s="625"/>
      <c r="BO25" s="626" t="s">
        <v>90</v>
      </c>
      <c r="BP25" s="626"/>
      <c r="BQ25" s="626"/>
      <c r="BR25" s="626"/>
      <c r="BS25" s="632" t="s">
        <v>90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580529</v>
      </c>
      <c r="CS25" s="643"/>
      <c r="CT25" s="643"/>
      <c r="CU25" s="643"/>
      <c r="CV25" s="643"/>
      <c r="CW25" s="643"/>
      <c r="CX25" s="643"/>
      <c r="CY25" s="644"/>
      <c r="CZ25" s="657">
        <v>21.1</v>
      </c>
      <c r="DA25" s="658"/>
      <c r="DB25" s="658"/>
      <c r="DC25" s="659"/>
      <c r="DD25" s="632">
        <v>445384</v>
      </c>
      <c r="DE25" s="643"/>
      <c r="DF25" s="643"/>
      <c r="DG25" s="643"/>
      <c r="DH25" s="643"/>
      <c r="DI25" s="643"/>
      <c r="DJ25" s="643"/>
      <c r="DK25" s="644"/>
      <c r="DL25" s="632">
        <v>445234</v>
      </c>
      <c r="DM25" s="643"/>
      <c r="DN25" s="643"/>
      <c r="DO25" s="643"/>
      <c r="DP25" s="643"/>
      <c r="DQ25" s="643"/>
      <c r="DR25" s="643"/>
      <c r="DS25" s="643"/>
      <c r="DT25" s="643"/>
      <c r="DU25" s="643"/>
      <c r="DV25" s="644"/>
      <c r="DW25" s="628">
        <v>41.6</v>
      </c>
      <c r="DX25" s="655"/>
      <c r="DY25" s="655"/>
      <c r="DZ25" s="655"/>
      <c r="EA25" s="655"/>
      <c r="EB25" s="655"/>
      <c r="EC25" s="656"/>
    </row>
    <row r="26" spans="2:133" ht="11.25" customHeight="1">
      <c r="B26" s="660" t="s">
        <v>275</v>
      </c>
      <c r="C26" s="661"/>
      <c r="D26" s="661"/>
      <c r="E26" s="661"/>
      <c r="F26" s="661"/>
      <c r="G26" s="661"/>
      <c r="H26" s="661"/>
      <c r="I26" s="661"/>
      <c r="J26" s="661"/>
      <c r="K26" s="661"/>
      <c r="L26" s="661"/>
      <c r="M26" s="661"/>
      <c r="N26" s="661"/>
      <c r="O26" s="661"/>
      <c r="P26" s="661"/>
      <c r="Q26" s="662"/>
      <c r="R26" s="623" t="s">
        <v>90</v>
      </c>
      <c r="S26" s="624"/>
      <c r="T26" s="624"/>
      <c r="U26" s="624"/>
      <c r="V26" s="624"/>
      <c r="W26" s="624"/>
      <c r="X26" s="624"/>
      <c r="Y26" s="625"/>
      <c r="Z26" s="626" t="s">
        <v>90</v>
      </c>
      <c r="AA26" s="626"/>
      <c r="AB26" s="626"/>
      <c r="AC26" s="626"/>
      <c r="AD26" s="627" t="s">
        <v>90</v>
      </c>
      <c r="AE26" s="627"/>
      <c r="AF26" s="627"/>
      <c r="AG26" s="627"/>
      <c r="AH26" s="627"/>
      <c r="AI26" s="627"/>
      <c r="AJ26" s="627"/>
      <c r="AK26" s="627"/>
      <c r="AL26" s="628" t="s">
        <v>90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90</v>
      </c>
      <c r="BH26" s="624"/>
      <c r="BI26" s="624"/>
      <c r="BJ26" s="624"/>
      <c r="BK26" s="624"/>
      <c r="BL26" s="624"/>
      <c r="BM26" s="624"/>
      <c r="BN26" s="625"/>
      <c r="BO26" s="626" t="s">
        <v>90</v>
      </c>
      <c r="BP26" s="626"/>
      <c r="BQ26" s="626"/>
      <c r="BR26" s="626"/>
      <c r="BS26" s="632" t="s">
        <v>90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266308</v>
      </c>
      <c r="CS26" s="624"/>
      <c r="CT26" s="624"/>
      <c r="CU26" s="624"/>
      <c r="CV26" s="624"/>
      <c r="CW26" s="624"/>
      <c r="CX26" s="624"/>
      <c r="CY26" s="625"/>
      <c r="CZ26" s="657">
        <v>9.6999999999999993</v>
      </c>
      <c r="DA26" s="658"/>
      <c r="DB26" s="658"/>
      <c r="DC26" s="659"/>
      <c r="DD26" s="632">
        <v>131711</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5"/>
      <c r="DY26" s="655"/>
      <c r="DZ26" s="655"/>
      <c r="EA26" s="655"/>
      <c r="EB26" s="655"/>
      <c r="EC26" s="656"/>
    </row>
    <row r="27" spans="2:133" ht="11.25" customHeight="1">
      <c r="B27" s="620" t="s">
        <v>278</v>
      </c>
      <c r="C27" s="621"/>
      <c r="D27" s="621"/>
      <c r="E27" s="621"/>
      <c r="F27" s="621"/>
      <c r="G27" s="621"/>
      <c r="H27" s="621"/>
      <c r="I27" s="621"/>
      <c r="J27" s="621"/>
      <c r="K27" s="621"/>
      <c r="L27" s="621"/>
      <c r="M27" s="621"/>
      <c r="N27" s="621"/>
      <c r="O27" s="621"/>
      <c r="P27" s="621"/>
      <c r="Q27" s="622"/>
      <c r="R27" s="623">
        <v>1186466</v>
      </c>
      <c r="S27" s="624"/>
      <c r="T27" s="624"/>
      <c r="U27" s="624"/>
      <c r="V27" s="624"/>
      <c r="W27" s="624"/>
      <c r="X27" s="624"/>
      <c r="Y27" s="625"/>
      <c r="Z27" s="626">
        <v>42.4</v>
      </c>
      <c r="AA27" s="626"/>
      <c r="AB27" s="626"/>
      <c r="AC27" s="626"/>
      <c r="AD27" s="627" t="s">
        <v>90</v>
      </c>
      <c r="AE27" s="627"/>
      <c r="AF27" s="627"/>
      <c r="AG27" s="627"/>
      <c r="AH27" s="627"/>
      <c r="AI27" s="627"/>
      <c r="AJ27" s="627"/>
      <c r="AK27" s="627"/>
      <c r="AL27" s="628" t="s">
        <v>90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223924</v>
      </c>
      <c r="BH27" s="624"/>
      <c r="BI27" s="624"/>
      <c r="BJ27" s="624"/>
      <c r="BK27" s="624"/>
      <c r="BL27" s="624"/>
      <c r="BM27" s="624"/>
      <c r="BN27" s="625"/>
      <c r="BO27" s="626">
        <v>100</v>
      </c>
      <c r="BP27" s="626"/>
      <c r="BQ27" s="626"/>
      <c r="BR27" s="626"/>
      <c r="BS27" s="632" t="s">
        <v>90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86769</v>
      </c>
      <c r="CS27" s="643"/>
      <c r="CT27" s="643"/>
      <c r="CU27" s="643"/>
      <c r="CV27" s="643"/>
      <c r="CW27" s="643"/>
      <c r="CX27" s="643"/>
      <c r="CY27" s="644"/>
      <c r="CZ27" s="657">
        <v>3.2</v>
      </c>
      <c r="DA27" s="658"/>
      <c r="DB27" s="658"/>
      <c r="DC27" s="659"/>
      <c r="DD27" s="632">
        <v>22458</v>
      </c>
      <c r="DE27" s="643"/>
      <c r="DF27" s="643"/>
      <c r="DG27" s="643"/>
      <c r="DH27" s="643"/>
      <c r="DI27" s="643"/>
      <c r="DJ27" s="643"/>
      <c r="DK27" s="644"/>
      <c r="DL27" s="632">
        <v>22191</v>
      </c>
      <c r="DM27" s="643"/>
      <c r="DN27" s="643"/>
      <c r="DO27" s="643"/>
      <c r="DP27" s="643"/>
      <c r="DQ27" s="643"/>
      <c r="DR27" s="643"/>
      <c r="DS27" s="643"/>
      <c r="DT27" s="643"/>
      <c r="DU27" s="643"/>
      <c r="DV27" s="644"/>
      <c r="DW27" s="628">
        <v>2.1</v>
      </c>
      <c r="DX27" s="655"/>
      <c r="DY27" s="655"/>
      <c r="DZ27" s="655"/>
      <c r="EA27" s="655"/>
      <c r="EB27" s="655"/>
      <c r="EC27" s="656"/>
    </row>
    <row r="28" spans="2:133" ht="11.25" customHeight="1">
      <c r="B28" s="620" t="s">
        <v>281</v>
      </c>
      <c r="C28" s="621"/>
      <c r="D28" s="621"/>
      <c r="E28" s="621"/>
      <c r="F28" s="621"/>
      <c r="G28" s="621"/>
      <c r="H28" s="621"/>
      <c r="I28" s="621"/>
      <c r="J28" s="621"/>
      <c r="K28" s="621"/>
      <c r="L28" s="621"/>
      <c r="M28" s="621"/>
      <c r="N28" s="621"/>
      <c r="O28" s="621"/>
      <c r="P28" s="621"/>
      <c r="Q28" s="622"/>
      <c r="R28" s="623">
        <v>2738</v>
      </c>
      <c r="S28" s="624"/>
      <c r="T28" s="624"/>
      <c r="U28" s="624"/>
      <c r="V28" s="624"/>
      <c r="W28" s="624"/>
      <c r="X28" s="624"/>
      <c r="Y28" s="625"/>
      <c r="Z28" s="626">
        <v>0.1</v>
      </c>
      <c r="AA28" s="626"/>
      <c r="AB28" s="626"/>
      <c r="AC28" s="626"/>
      <c r="AD28" s="627" t="s">
        <v>90</v>
      </c>
      <c r="AE28" s="627"/>
      <c r="AF28" s="627"/>
      <c r="AG28" s="627"/>
      <c r="AH28" s="627"/>
      <c r="AI28" s="627"/>
      <c r="AJ28" s="627"/>
      <c r="AK28" s="627"/>
      <c r="AL28" s="628" t="s">
        <v>90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91930</v>
      </c>
      <c r="CS28" s="624"/>
      <c r="CT28" s="624"/>
      <c r="CU28" s="624"/>
      <c r="CV28" s="624"/>
      <c r="CW28" s="624"/>
      <c r="CX28" s="624"/>
      <c r="CY28" s="625"/>
      <c r="CZ28" s="657">
        <v>3.3</v>
      </c>
      <c r="DA28" s="658"/>
      <c r="DB28" s="658"/>
      <c r="DC28" s="659"/>
      <c r="DD28" s="632">
        <v>91930</v>
      </c>
      <c r="DE28" s="624"/>
      <c r="DF28" s="624"/>
      <c r="DG28" s="624"/>
      <c r="DH28" s="624"/>
      <c r="DI28" s="624"/>
      <c r="DJ28" s="624"/>
      <c r="DK28" s="625"/>
      <c r="DL28" s="632">
        <v>91930</v>
      </c>
      <c r="DM28" s="624"/>
      <c r="DN28" s="624"/>
      <c r="DO28" s="624"/>
      <c r="DP28" s="624"/>
      <c r="DQ28" s="624"/>
      <c r="DR28" s="624"/>
      <c r="DS28" s="624"/>
      <c r="DT28" s="624"/>
      <c r="DU28" s="624"/>
      <c r="DV28" s="625"/>
      <c r="DW28" s="628">
        <v>8.6</v>
      </c>
      <c r="DX28" s="655"/>
      <c r="DY28" s="655"/>
      <c r="DZ28" s="655"/>
      <c r="EA28" s="655"/>
      <c r="EB28" s="655"/>
      <c r="EC28" s="656"/>
    </row>
    <row r="29" spans="2:133" ht="11.25" customHeight="1">
      <c r="B29" s="620" t="s">
        <v>283</v>
      </c>
      <c r="C29" s="621"/>
      <c r="D29" s="621"/>
      <c r="E29" s="621"/>
      <c r="F29" s="621"/>
      <c r="G29" s="621"/>
      <c r="H29" s="621"/>
      <c r="I29" s="621"/>
      <c r="J29" s="621"/>
      <c r="K29" s="621"/>
      <c r="L29" s="621"/>
      <c r="M29" s="621"/>
      <c r="N29" s="621"/>
      <c r="O29" s="621"/>
      <c r="P29" s="621"/>
      <c r="Q29" s="622"/>
      <c r="R29" s="623">
        <v>798</v>
      </c>
      <c r="S29" s="624"/>
      <c r="T29" s="624"/>
      <c r="U29" s="624"/>
      <c r="V29" s="624"/>
      <c r="W29" s="624"/>
      <c r="X29" s="624"/>
      <c r="Y29" s="625"/>
      <c r="Z29" s="626">
        <v>0</v>
      </c>
      <c r="AA29" s="626"/>
      <c r="AB29" s="626"/>
      <c r="AC29" s="626"/>
      <c r="AD29" s="627" t="s">
        <v>90</v>
      </c>
      <c r="AE29" s="627"/>
      <c r="AF29" s="627"/>
      <c r="AG29" s="627"/>
      <c r="AH29" s="627"/>
      <c r="AI29" s="627"/>
      <c r="AJ29" s="627"/>
      <c r="AK29" s="627"/>
      <c r="AL29" s="628" t="s">
        <v>90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91930</v>
      </c>
      <c r="CS29" s="643"/>
      <c r="CT29" s="643"/>
      <c r="CU29" s="643"/>
      <c r="CV29" s="643"/>
      <c r="CW29" s="643"/>
      <c r="CX29" s="643"/>
      <c r="CY29" s="644"/>
      <c r="CZ29" s="657">
        <v>3.3</v>
      </c>
      <c r="DA29" s="658"/>
      <c r="DB29" s="658"/>
      <c r="DC29" s="659"/>
      <c r="DD29" s="632">
        <v>91930</v>
      </c>
      <c r="DE29" s="643"/>
      <c r="DF29" s="643"/>
      <c r="DG29" s="643"/>
      <c r="DH29" s="643"/>
      <c r="DI29" s="643"/>
      <c r="DJ29" s="643"/>
      <c r="DK29" s="644"/>
      <c r="DL29" s="632">
        <v>91930</v>
      </c>
      <c r="DM29" s="643"/>
      <c r="DN29" s="643"/>
      <c r="DO29" s="643"/>
      <c r="DP29" s="643"/>
      <c r="DQ29" s="643"/>
      <c r="DR29" s="643"/>
      <c r="DS29" s="643"/>
      <c r="DT29" s="643"/>
      <c r="DU29" s="643"/>
      <c r="DV29" s="644"/>
      <c r="DW29" s="628">
        <v>8.6</v>
      </c>
      <c r="DX29" s="655"/>
      <c r="DY29" s="655"/>
      <c r="DZ29" s="655"/>
      <c r="EA29" s="655"/>
      <c r="EB29" s="655"/>
      <c r="EC29" s="656"/>
    </row>
    <row r="30" spans="2:133" ht="11.25" customHeight="1">
      <c r="B30" s="620" t="s">
        <v>288</v>
      </c>
      <c r="C30" s="621"/>
      <c r="D30" s="621"/>
      <c r="E30" s="621"/>
      <c r="F30" s="621"/>
      <c r="G30" s="621"/>
      <c r="H30" s="621"/>
      <c r="I30" s="621"/>
      <c r="J30" s="621"/>
      <c r="K30" s="621"/>
      <c r="L30" s="621"/>
      <c r="M30" s="621"/>
      <c r="N30" s="621"/>
      <c r="O30" s="621"/>
      <c r="P30" s="621"/>
      <c r="Q30" s="622"/>
      <c r="R30" s="623">
        <v>54807</v>
      </c>
      <c r="S30" s="624"/>
      <c r="T30" s="624"/>
      <c r="U30" s="624"/>
      <c r="V30" s="624"/>
      <c r="W30" s="624"/>
      <c r="X30" s="624"/>
      <c r="Y30" s="625"/>
      <c r="Z30" s="626">
        <v>2</v>
      </c>
      <c r="AA30" s="626"/>
      <c r="AB30" s="626"/>
      <c r="AC30" s="626"/>
      <c r="AD30" s="627" t="s">
        <v>90</v>
      </c>
      <c r="AE30" s="627"/>
      <c r="AF30" s="627"/>
      <c r="AG30" s="627"/>
      <c r="AH30" s="627"/>
      <c r="AI30" s="627"/>
      <c r="AJ30" s="627"/>
      <c r="AK30" s="627"/>
      <c r="AL30" s="628" t="s">
        <v>90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99.6</v>
      </c>
      <c r="BH30" s="682"/>
      <c r="BI30" s="682"/>
      <c r="BJ30" s="682"/>
      <c r="BK30" s="682"/>
      <c r="BL30" s="682"/>
      <c r="BM30" s="618">
        <v>96.4</v>
      </c>
      <c r="BN30" s="682"/>
      <c r="BO30" s="682"/>
      <c r="BP30" s="682"/>
      <c r="BQ30" s="683"/>
      <c r="BR30" s="681">
        <v>99.3</v>
      </c>
      <c r="BS30" s="682"/>
      <c r="BT30" s="682"/>
      <c r="BU30" s="682"/>
      <c r="BV30" s="682"/>
      <c r="BW30" s="682"/>
      <c r="BX30" s="618">
        <v>96.3</v>
      </c>
      <c r="BY30" s="682"/>
      <c r="BZ30" s="682"/>
      <c r="CA30" s="682"/>
      <c r="CB30" s="683"/>
      <c r="CD30" s="686"/>
      <c r="CE30" s="687"/>
      <c r="CF30" s="637" t="s">
        <v>291</v>
      </c>
      <c r="CG30" s="638"/>
      <c r="CH30" s="638"/>
      <c r="CI30" s="638"/>
      <c r="CJ30" s="638"/>
      <c r="CK30" s="638"/>
      <c r="CL30" s="638"/>
      <c r="CM30" s="638"/>
      <c r="CN30" s="638"/>
      <c r="CO30" s="638"/>
      <c r="CP30" s="638"/>
      <c r="CQ30" s="639"/>
      <c r="CR30" s="623">
        <v>83820</v>
      </c>
      <c r="CS30" s="624"/>
      <c r="CT30" s="624"/>
      <c r="CU30" s="624"/>
      <c r="CV30" s="624"/>
      <c r="CW30" s="624"/>
      <c r="CX30" s="624"/>
      <c r="CY30" s="625"/>
      <c r="CZ30" s="657">
        <v>3.1</v>
      </c>
      <c r="DA30" s="658"/>
      <c r="DB30" s="658"/>
      <c r="DC30" s="659"/>
      <c r="DD30" s="632">
        <v>83820</v>
      </c>
      <c r="DE30" s="624"/>
      <c r="DF30" s="624"/>
      <c r="DG30" s="624"/>
      <c r="DH30" s="624"/>
      <c r="DI30" s="624"/>
      <c r="DJ30" s="624"/>
      <c r="DK30" s="625"/>
      <c r="DL30" s="632">
        <v>83820</v>
      </c>
      <c r="DM30" s="624"/>
      <c r="DN30" s="624"/>
      <c r="DO30" s="624"/>
      <c r="DP30" s="624"/>
      <c r="DQ30" s="624"/>
      <c r="DR30" s="624"/>
      <c r="DS30" s="624"/>
      <c r="DT30" s="624"/>
      <c r="DU30" s="624"/>
      <c r="DV30" s="625"/>
      <c r="DW30" s="628">
        <v>7.8</v>
      </c>
      <c r="DX30" s="655"/>
      <c r="DY30" s="655"/>
      <c r="DZ30" s="655"/>
      <c r="EA30" s="655"/>
      <c r="EB30" s="655"/>
      <c r="EC30" s="656"/>
    </row>
    <row r="31" spans="2:133" ht="11.25" customHeight="1">
      <c r="B31" s="620" t="s">
        <v>292</v>
      </c>
      <c r="C31" s="621"/>
      <c r="D31" s="621"/>
      <c r="E31" s="621"/>
      <c r="F31" s="621"/>
      <c r="G31" s="621"/>
      <c r="H31" s="621"/>
      <c r="I31" s="621"/>
      <c r="J31" s="621"/>
      <c r="K31" s="621"/>
      <c r="L31" s="621"/>
      <c r="M31" s="621"/>
      <c r="N31" s="621"/>
      <c r="O31" s="621"/>
      <c r="P31" s="621"/>
      <c r="Q31" s="622"/>
      <c r="R31" s="623">
        <v>46560</v>
      </c>
      <c r="S31" s="624"/>
      <c r="T31" s="624"/>
      <c r="U31" s="624"/>
      <c r="V31" s="624"/>
      <c r="W31" s="624"/>
      <c r="X31" s="624"/>
      <c r="Y31" s="625"/>
      <c r="Z31" s="626">
        <v>1.7</v>
      </c>
      <c r="AA31" s="626"/>
      <c r="AB31" s="626"/>
      <c r="AC31" s="626"/>
      <c r="AD31" s="627" t="s">
        <v>90</v>
      </c>
      <c r="AE31" s="627"/>
      <c r="AF31" s="627"/>
      <c r="AG31" s="627"/>
      <c r="AH31" s="627"/>
      <c r="AI31" s="627"/>
      <c r="AJ31" s="627"/>
      <c r="AK31" s="627"/>
      <c r="AL31" s="628" t="s">
        <v>90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100</v>
      </c>
      <c r="BH31" s="643"/>
      <c r="BI31" s="643"/>
      <c r="BJ31" s="643"/>
      <c r="BK31" s="643"/>
      <c r="BL31" s="643"/>
      <c r="BM31" s="629">
        <v>95.2</v>
      </c>
      <c r="BN31" s="679"/>
      <c r="BO31" s="679"/>
      <c r="BP31" s="679"/>
      <c r="BQ31" s="680"/>
      <c r="BR31" s="678">
        <v>99.6</v>
      </c>
      <c r="BS31" s="643"/>
      <c r="BT31" s="643"/>
      <c r="BU31" s="643"/>
      <c r="BV31" s="643"/>
      <c r="BW31" s="643"/>
      <c r="BX31" s="629">
        <v>95.7</v>
      </c>
      <c r="BY31" s="679"/>
      <c r="BZ31" s="679"/>
      <c r="CA31" s="679"/>
      <c r="CB31" s="680"/>
      <c r="CD31" s="686"/>
      <c r="CE31" s="687"/>
      <c r="CF31" s="637" t="s">
        <v>295</v>
      </c>
      <c r="CG31" s="638"/>
      <c r="CH31" s="638"/>
      <c r="CI31" s="638"/>
      <c r="CJ31" s="638"/>
      <c r="CK31" s="638"/>
      <c r="CL31" s="638"/>
      <c r="CM31" s="638"/>
      <c r="CN31" s="638"/>
      <c r="CO31" s="638"/>
      <c r="CP31" s="638"/>
      <c r="CQ31" s="639"/>
      <c r="CR31" s="623">
        <v>8110</v>
      </c>
      <c r="CS31" s="643"/>
      <c r="CT31" s="643"/>
      <c r="CU31" s="643"/>
      <c r="CV31" s="643"/>
      <c r="CW31" s="643"/>
      <c r="CX31" s="643"/>
      <c r="CY31" s="644"/>
      <c r="CZ31" s="657">
        <v>0.3</v>
      </c>
      <c r="DA31" s="658"/>
      <c r="DB31" s="658"/>
      <c r="DC31" s="659"/>
      <c r="DD31" s="632">
        <v>8110</v>
      </c>
      <c r="DE31" s="643"/>
      <c r="DF31" s="643"/>
      <c r="DG31" s="643"/>
      <c r="DH31" s="643"/>
      <c r="DI31" s="643"/>
      <c r="DJ31" s="643"/>
      <c r="DK31" s="644"/>
      <c r="DL31" s="632">
        <v>8110</v>
      </c>
      <c r="DM31" s="643"/>
      <c r="DN31" s="643"/>
      <c r="DO31" s="643"/>
      <c r="DP31" s="643"/>
      <c r="DQ31" s="643"/>
      <c r="DR31" s="643"/>
      <c r="DS31" s="643"/>
      <c r="DT31" s="643"/>
      <c r="DU31" s="643"/>
      <c r="DV31" s="644"/>
      <c r="DW31" s="628">
        <v>0.8</v>
      </c>
      <c r="DX31" s="655"/>
      <c r="DY31" s="655"/>
      <c r="DZ31" s="655"/>
      <c r="EA31" s="655"/>
      <c r="EB31" s="655"/>
      <c r="EC31" s="656"/>
    </row>
    <row r="32" spans="2:133" ht="11.25" customHeight="1">
      <c r="B32" s="620" t="s">
        <v>296</v>
      </c>
      <c r="C32" s="621"/>
      <c r="D32" s="621"/>
      <c r="E32" s="621"/>
      <c r="F32" s="621"/>
      <c r="G32" s="621"/>
      <c r="H32" s="621"/>
      <c r="I32" s="621"/>
      <c r="J32" s="621"/>
      <c r="K32" s="621"/>
      <c r="L32" s="621"/>
      <c r="M32" s="621"/>
      <c r="N32" s="621"/>
      <c r="O32" s="621"/>
      <c r="P32" s="621"/>
      <c r="Q32" s="622"/>
      <c r="R32" s="623">
        <v>58924</v>
      </c>
      <c r="S32" s="624"/>
      <c r="T32" s="624"/>
      <c r="U32" s="624"/>
      <c r="V32" s="624"/>
      <c r="W32" s="624"/>
      <c r="X32" s="624"/>
      <c r="Y32" s="625"/>
      <c r="Z32" s="626">
        <v>2.1</v>
      </c>
      <c r="AA32" s="626"/>
      <c r="AB32" s="626"/>
      <c r="AC32" s="626"/>
      <c r="AD32" s="627">
        <v>49</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98.7</v>
      </c>
      <c r="BH32" s="691"/>
      <c r="BI32" s="691"/>
      <c r="BJ32" s="691"/>
      <c r="BK32" s="691"/>
      <c r="BL32" s="691"/>
      <c r="BM32" s="692">
        <v>95.9</v>
      </c>
      <c r="BN32" s="691"/>
      <c r="BO32" s="691"/>
      <c r="BP32" s="691"/>
      <c r="BQ32" s="693"/>
      <c r="BR32" s="690">
        <v>98.5</v>
      </c>
      <c r="BS32" s="691"/>
      <c r="BT32" s="691"/>
      <c r="BU32" s="691"/>
      <c r="BV32" s="691"/>
      <c r="BW32" s="691"/>
      <c r="BX32" s="692">
        <v>94.9</v>
      </c>
      <c r="BY32" s="691"/>
      <c r="BZ32" s="691"/>
      <c r="CA32" s="691"/>
      <c r="CB32" s="693"/>
      <c r="CD32" s="688"/>
      <c r="CE32" s="689"/>
      <c r="CF32" s="637" t="s">
        <v>298</v>
      </c>
      <c r="CG32" s="638"/>
      <c r="CH32" s="638"/>
      <c r="CI32" s="638"/>
      <c r="CJ32" s="638"/>
      <c r="CK32" s="638"/>
      <c r="CL32" s="638"/>
      <c r="CM32" s="638"/>
      <c r="CN32" s="638"/>
      <c r="CO32" s="638"/>
      <c r="CP32" s="638"/>
      <c r="CQ32" s="639"/>
      <c r="CR32" s="623" t="s">
        <v>90</v>
      </c>
      <c r="CS32" s="624"/>
      <c r="CT32" s="624"/>
      <c r="CU32" s="624"/>
      <c r="CV32" s="624"/>
      <c r="CW32" s="624"/>
      <c r="CX32" s="624"/>
      <c r="CY32" s="625"/>
      <c r="CZ32" s="657" t="s">
        <v>90</v>
      </c>
      <c r="DA32" s="658"/>
      <c r="DB32" s="658"/>
      <c r="DC32" s="659"/>
      <c r="DD32" s="632" t="s">
        <v>90</v>
      </c>
      <c r="DE32" s="624"/>
      <c r="DF32" s="624"/>
      <c r="DG32" s="624"/>
      <c r="DH32" s="624"/>
      <c r="DI32" s="624"/>
      <c r="DJ32" s="624"/>
      <c r="DK32" s="625"/>
      <c r="DL32" s="632" t="s">
        <v>90</v>
      </c>
      <c r="DM32" s="624"/>
      <c r="DN32" s="624"/>
      <c r="DO32" s="624"/>
      <c r="DP32" s="624"/>
      <c r="DQ32" s="624"/>
      <c r="DR32" s="624"/>
      <c r="DS32" s="624"/>
      <c r="DT32" s="624"/>
      <c r="DU32" s="624"/>
      <c r="DV32" s="625"/>
      <c r="DW32" s="628" t="s">
        <v>90</v>
      </c>
      <c r="DX32" s="655"/>
      <c r="DY32" s="655"/>
      <c r="DZ32" s="655"/>
      <c r="EA32" s="655"/>
      <c r="EB32" s="655"/>
      <c r="EC32" s="656"/>
    </row>
    <row r="33" spans="2:133" ht="11.25" customHeight="1">
      <c r="B33" s="620" t="s">
        <v>299</v>
      </c>
      <c r="C33" s="621"/>
      <c r="D33" s="621"/>
      <c r="E33" s="621"/>
      <c r="F33" s="621"/>
      <c r="G33" s="621"/>
      <c r="H33" s="621"/>
      <c r="I33" s="621"/>
      <c r="J33" s="621"/>
      <c r="K33" s="621"/>
      <c r="L33" s="621"/>
      <c r="M33" s="621"/>
      <c r="N33" s="621"/>
      <c r="O33" s="621"/>
      <c r="P33" s="621"/>
      <c r="Q33" s="622"/>
      <c r="R33" s="623">
        <v>83986</v>
      </c>
      <c r="S33" s="624"/>
      <c r="T33" s="624"/>
      <c r="U33" s="624"/>
      <c r="V33" s="624"/>
      <c r="W33" s="624"/>
      <c r="X33" s="624"/>
      <c r="Y33" s="625"/>
      <c r="Z33" s="626">
        <v>3</v>
      </c>
      <c r="AA33" s="626"/>
      <c r="AB33" s="626"/>
      <c r="AC33" s="626"/>
      <c r="AD33" s="627" t="s">
        <v>90</v>
      </c>
      <c r="AE33" s="627"/>
      <c r="AF33" s="627"/>
      <c r="AG33" s="627"/>
      <c r="AH33" s="627"/>
      <c r="AI33" s="627"/>
      <c r="AJ33" s="627"/>
      <c r="AK33" s="627"/>
      <c r="AL33" s="628" t="s">
        <v>90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1211677</v>
      </c>
      <c r="CS33" s="643"/>
      <c r="CT33" s="643"/>
      <c r="CU33" s="643"/>
      <c r="CV33" s="643"/>
      <c r="CW33" s="643"/>
      <c r="CX33" s="643"/>
      <c r="CY33" s="644"/>
      <c r="CZ33" s="657">
        <v>44.1</v>
      </c>
      <c r="DA33" s="658"/>
      <c r="DB33" s="658"/>
      <c r="DC33" s="659"/>
      <c r="DD33" s="632">
        <v>579989</v>
      </c>
      <c r="DE33" s="643"/>
      <c r="DF33" s="643"/>
      <c r="DG33" s="643"/>
      <c r="DH33" s="643"/>
      <c r="DI33" s="643"/>
      <c r="DJ33" s="643"/>
      <c r="DK33" s="644"/>
      <c r="DL33" s="632">
        <v>286898</v>
      </c>
      <c r="DM33" s="643"/>
      <c r="DN33" s="643"/>
      <c r="DO33" s="643"/>
      <c r="DP33" s="643"/>
      <c r="DQ33" s="643"/>
      <c r="DR33" s="643"/>
      <c r="DS33" s="643"/>
      <c r="DT33" s="643"/>
      <c r="DU33" s="643"/>
      <c r="DV33" s="644"/>
      <c r="DW33" s="628">
        <v>26.8</v>
      </c>
      <c r="DX33" s="655"/>
      <c r="DY33" s="655"/>
      <c r="DZ33" s="655"/>
      <c r="EA33" s="655"/>
      <c r="EB33" s="655"/>
      <c r="EC33" s="656"/>
    </row>
    <row r="34" spans="2:133" ht="11.25" customHeight="1">
      <c r="B34" s="620" t="s">
        <v>301</v>
      </c>
      <c r="C34" s="621"/>
      <c r="D34" s="621"/>
      <c r="E34" s="621"/>
      <c r="F34" s="621"/>
      <c r="G34" s="621"/>
      <c r="H34" s="621"/>
      <c r="I34" s="621"/>
      <c r="J34" s="621"/>
      <c r="K34" s="621"/>
      <c r="L34" s="621"/>
      <c r="M34" s="621"/>
      <c r="N34" s="621"/>
      <c r="O34" s="621"/>
      <c r="P34" s="621"/>
      <c r="Q34" s="622"/>
      <c r="R34" s="623" t="s">
        <v>90</v>
      </c>
      <c r="S34" s="624"/>
      <c r="T34" s="624"/>
      <c r="U34" s="624"/>
      <c r="V34" s="624"/>
      <c r="W34" s="624"/>
      <c r="X34" s="624"/>
      <c r="Y34" s="625"/>
      <c r="Z34" s="626" t="s">
        <v>90</v>
      </c>
      <c r="AA34" s="626"/>
      <c r="AB34" s="626"/>
      <c r="AC34" s="626"/>
      <c r="AD34" s="627" t="s">
        <v>90</v>
      </c>
      <c r="AE34" s="627"/>
      <c r="AF34" s="627"/>
      <c r="AG34" s="627"/>
      <c r="AH34" s="627"/>
      <c r="AI34" s="627"/>
      <c r="AJ34" s="627"/>
      <c r="AK34" s="627"/>
      <c r="AL34" s="628" t="s">
        <v>90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657209</v>
      </c>
      <c r="CS34" s="624"/>
      <c r="CT34" s="624"/>
      <c r="CU34" s="624"/>
      <c r="CV34" s="624"/>
      <c r="CW34" s="624"/>
      <c r="CX34" s="624"/>
      <c r="CY34" s="625"/>
      <c r="CZ34" s="657">
        <v>23.9</v>
      </c>
      <c r="DA34" s="658"/>
      <c r="DB34" s="658"/>
      <c r="DC34" s="659"/>
      <c r="DD34" s="632">
        <v>191199</v>
      </c>
      <c r="DE34" s="624"/>
      <c r="DF34" s="624"/>
      <c r="DG34" s="624"/>
      <c r="DH34" s="624"/>
      <c r="DI34" s="624"/>
      <c r="DJ34" s="624"/>
      <c r="DK34" s="625"/>
      <c r="DL34" s="632">
        <v>72939</v>
      </c>
      <c r="DM34" s="624"/>
      <c r="DN34" s="624"/>
      <c r="DO34" s="624"/>
      <c r="DP34" s="624"/>
      <c r="DQ34" s="624"/>
      <c r="DR34" s="624"/>
      <c r="DS34" s="624"/>
      <c r="DT34" s="624"/>
      <c r="DU34" s="624"/>
      <c r="DV34" s="625"/>
      <c r="DW34" s="628">
        <v>6.8</v>
      </c>
      <c r="DX34" s="655"/>
      <c r="DY34" s="655"/>
      <c r="DZ34" s="655"/>
      <c r="EA34" s="655"/>
      <c r="EB34" s="655"/>
      <c r="EC34" s="656"/>
    </row>
    <row r="35" spans="2:133" ht="11.25" customHeight="1">
      <c r="B35" s="620" t="s">
        <v>305</v>
      </c>
      <c r="C35" s="621"/>
      <c r="D35" s="621"/>
      <c r="E35" s="621"/>
      <c r="F35" s="621"/>
      <c r="G35" s="621"/>
      <c r="H35" s="621"/>
      <c r="I35" s="621"/>
      <c r="J35" s="621"/>
      <c r="K35" s="621"/>
      <c r="L35" s="621"/>
      <c r="M35" s="621"/>
      <c r="N35" s="621"/>
      <c r="O35" s="621"/>
      <c r="P35" s="621"/>
      <c r="Q35" s="622"/>
      <c r="R35" s="623">
        <v>54286</v>
      </c>
      <c r="S35" s="624"/>
      <c r="T35" s="624"/>
      <c r="U35" s="624"/>
      <c r="V35" s="624"/>
      <c r="W35" s="624"/>
      <c r="X35" s="624"/>
      <c r="Y35" s="625"/>
      <c r="Z35" s="626">
        <v>1.9</v>
      </c>
      <c r="AA35" s="626"/>
      <c r="AB35" s="626"/>
      <c r="AC35" s="626"/>
      <c r="AD35" s="627" t="s">
        <v>90</v>
      </c>
      <c r="AE35" s="627"/>
      <c r="AF35" s="627"/>
      <c r="AG35" s="627"/>
      <c r="AH35" s="627"/>
      <c r="AI35" s="627"/>
      <c r="AJ35" s="627"/>
      <c r="AK35" s="627"/>
      <c r="AL35" s="628" t="s">
        <v>90</v>
      </c>
      <c r="AM35" s="629"/>
      <c r="AN35" s="629"/>
      <c r="AO35" s="630"/>
      <c r="AP35" s="186"/>
      <c r="AQ35" s="634" t="s">
        <v>306</v>
      </c>
      <c r="AR35" s="635"/>
      <c r="AS35" s="635"/>
      <c r="AT35" s="635"/>
      <c r="AU35" s="635"/>
      <c r="AV35" s="635"/>
      <c r="AW35" s="635"/>
      <c r="AX35" s="635"/>
      <c r="AY35" s="636"/>
      <c r="AZ35" s="612">
        <v>258080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14281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25311</v>
      </c>
      <c r="CS35" s="643"/>
      <c r="CT35" s="643"/>
      <c r="CU35" s="643"/>
      <c r="CV35" s="643"/>
      <c r="CW35" s="643"/>
      <c r="CX35" s="643"/>
      <c r="CY35" s="644"/>
      <c r="CZ35" s="657">
        <v>0.9</v>
      </c>
      <c r="DA35" s="658"/>
      <c r="DB35" s="658"/>
      <c r="DC35" s="659"/>
      <c r="DD35" s="632">
        <v>12717</v>
      </c>
      <c r="DE35" s="643"/>
      <c r="DF35" s="643"/>
      <c r="DG35" s="643"/>
      <c r="DH35" s="643"/>
      <c r="DI35" s="643"/>
      <c r="DJ35" s="643"/>
      <c r="DK35" s="644"/>
      <c r="DL35" s="632">
        <v>10872</v>
      </c>
      <c r="DM35" s="643"/>
      <c r="DN35" s="643"/>
      <c r="DO35" s="643"/>
      <c r="DP35" s="643"/>
      <c r="DQ35" s="643"/>
      <c r="DR35" s="643"/>
      <c r="DS35" s="643"/>
      <c r="DT35" s="643"/>
      <c r="DU35" s="643"/>
      <c r="DV35" s="644"/>
      <c r="DW35" s="628">
        <v>1</v>
      </c>
      <c r="DX35" s="655"/>
      <c r="DY35" s="655"/>
      <c r="DZ35" s="655"/>
      <c r="EA35" s="655"/>
      <c r="EB35" s="655"/>
      <c r="EC35" s="656"/>
    </row>
    <row r="36" spans="2:133" ht="11.25" customHeight="1">
      <c r="B36" s="666" t="s">
        <v>309</v>
      </c>
      <c r="C36" s="667"/>
      <c r="D36" s="667"/>
      <c r="E36" s="667"/>
      <c r="F36" s="667"/>
      <c r="G36" s="667"/>
      <c r="H36" s="667"/>
      <c r="I36" s="667"/>
      <c r="J36" s="667"/>
      <c r="K36" s="667"/>
      <c r="L36" s="667"/>
      <c r="M36" s="667"/>
      <c r="N36" s="667"/>
      <c r="O36" s="667"/>
      <c r="P36" s="667"/>
      <c r="Q36" s="668"/>
      <c r="R36" s="695">
        <v>2797016</v>
      </c>
      <c r="S36" s="696"/>
      <c r="T36" s="696"/>
      <c r="U36" s="696"/>
      <c r="V36" s="696"/>
      <c r="W36" s="696"/>
      <c r="X36" s="696"/>
      <c r="Y36" s="697"/>
      <c r="Z36" s="698">
        <v>100</v>
      </c>
      <c r="AA36" s="698"/>
      <c r="AB36" s="698"/>
      <c r="AC36" s="698"/>
      <c r="AD36" s="699">
        <v>1016171</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37660</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-47590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231925</v>
      </c>
      <c r="CS36" s="624"/>
      <c r="CT36" s="624"/>
      <c r="CU36" s="624"/>
      <c r="CV36" s="624"/>
      <c r="CW36" s="624"/>
      <c r="CX36" s="624"/>
      <c r="CY36" s="625"/>
      <c r="CZ36" s="657">
        <v>8.4</v>
      </c>
      <c r="DA36" s="658"/>
      <c r="DB36" s="658"/>
      <c r="DC36" s="659"/>
      <c r="DD36" s="632">
        <v>102489</v>
      </c>
      <c r="DE36" s="624"/>
      <c r="DF36" s="624"/>
      <c r="DG36" s="624"/>
      <c r="DH36" s="624"/>
      <c r="DI36" s="624"/>
      <c r="DJ36" s="624"/>
      <c r="DK36" s="625"/>
      <c r="DL36" s="632">
        <v>96707</v>
      </c>
      <c r="DM36" s="624"/>
      <c r="DN36" s="624"/>
      <c r="DO36" s="624"/>
      <c r="DP36" s="624"/>
      <c r="DQ36" s="624"/>
      <c r="DR36" s="624"/>
      <c r="DS36" s="624"/>
      <c r="DT36" s="624"/>
      <c r="DU36" s="624"/>
      <c r="DV36" s="625"/>
      <c r="DW36" s="628">
        <v>9</v>
      </c>
      <c r="DX36" s="655"/>
      <c r="DY36" s="655"/>
      <c r="DZ36" s="655"/>
      <c r="EA36" s="655"/>
      <c r="EB36" s="655"/>
      <c r="EC36" s="656"/>
    </row>
    <row r="37" spans="2:133" ht="11.25" customHeight="1">
      <c r="AQ37" s="702" t="s">
        <v>313</v>
      </c>
      <c r="AR37" s="703"/>
      <c r="AS37" s="703"/>
      <c r="AT37" s="703"/>
      <c r="AU37" s="703"/>
      <c r="AV37" s="703"/>
      <c r="AW37" s="703"/>
      <c r="AX37" s="703"/>
      <c r="AY37" s="704"/>
      <c r="AZ37" s="623">
        <v>6899</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476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33464</v>
      </c>
      <c r="CS37" s="643"/>
      <c r="CT37" s="643"/>
      <c r="CU37" s="643"/>
      <c r="CV37" s="643"/>
      <c r="CW37" s="643"/>
      <c r="CX37" s="643"/>
      <c r="CY37" s="644"/>
      <c r="CZ37" s="657">
        <v>1.2</v>
      </c>
      <c r="DA37" s="658"/>
      <c r="DB37" s="658"/>
      <c r="DC37" s="659"/>
      <c r="DD37" s="632">
        <v>33464</v>
      </c>
      <c r="DE37" s="643"/>
      <c r="DF37" s="643"/>
      <c r="DG37" s="643"/>
      <c r="DH37" s="643"/>
      <c r="DI37" s="643"/>
      <c r="DJ37" s="643"/>
      <c r="DK37" s="644"/>
      <c r="DL37" s="632">
        <v>32347</v>
      </c>
      <c r="DM37" s="643"/>
      <c r="DN37" s="643"/>
      <c r="DO37" s="643"/>
      <c r="DP37" s="643"/>
      <c r="DQ37" s="643"/>
      <c r="DR37" s="643"/>
      <c r="DS37" s="643"/>
      <c r="DT37" s="643"/>
      <c r="DU37" s="643"/>
      <c r="DV37" s="644"/>
      <c r="DW37" s="628">
        <v>3</v>
      </c>
      <c r="DX37" s="655"/>
      <c r="DY37" s="655"/>
      <c r="DZ37" s="655"/>
      <c r="EA37" s="655"/>
      <c r="EB37" s="655"/>
      <c r="EC37" s="656"/>
    </row>
    <row r="38" spans="2:133" ht="11.25" customHeight="1">
      <c r="AQ38" s="702" t="s">
        <v>316</v>
      </c>
      <c r="AR38" s="703"/>
      <c r="AS38" s="703"/>
      <c r="AT38" s="703"/>
      <c r="AU38" s="703"/>
      <c r="AV38" s="703"/>
      <c r="AW38" s="703"/>
      <c r="AX38" s="703"/>
      <c r="AY38" s="704"/>
      <c r="AZ38" s="623" t="s">
        <v>90</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919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258080</v>
      </c>
      <c r="CS38" s="624"/>
      <c r="CT38" s="624"/>
      <c r="CU38" s="624"/>
      <c r="CV38" s="624"/>
      <c r="CW38" s="624"/>
      <c r="CX38" s="624"/>
      <c r="CY38" s="625"/>
      <c r="CZ38" s="657">
        <v>9.4</v>
      </c>
      <c r="DA38" s="658"/>
      <c r="DB38" s="658"/>
      <c r="DC38" s="659"/>
      <c r="DD38" s="632">
        <v>238980</v>
      </c>
      <c r="DE38" s="624"/>
      <c r="DF38" s="624"/>
      <c r="DG38" s="624"/>
      <c r="DH38" s="624"/>
      <c r="DI38" s="624"/>
      <c r="DJ38" s="624"/>
      <c r="DK38" s="625"/>
      <c r="DL38" s="632">
        <v>106380</v>
      </c>
      <c r="DM38" s="624"/>
      <c r="DN38" s="624"/>
      <c r="DO38" s="624"/>
      <c r="DP38" s="624"/>
      <c r="DQ38" s="624"/>
      <c r="DR38" s="624"/>
      <c r="DS38" s="624"/>
      <c r="DT38" s="624"/>
      <c r="DU38" s="624"/>
      <c r="DV38" s="625"/>
      <c r="DW38" s="628">
        <v>9.9</v>
      </c>
      <c r="DX38" s="655"/>
      <c r="DY38" s="655"/>
      <c r="DZ38" s="655"/>
      <c r="EA38" s="655"/>
      <c r="EB38" s="655"/>
      <c r="EC38" s="656"/>
    </row>
    <row r="39" spans="2:133" ht="11.25" customHeight="1">
      <c r="AQ39" s="702" t="s">
        <v>319</v>
      </c>
      <c r="AR39" s="703"/>
      <c r="AS39" s="703"/>
      <c r="AT39" s="703"/>
      <c r="AU39" s="703"/>
      <c r="AV39" s="703"/>
      <c r="AW39" s="703"/>
      <c r="AX39" s="703"/>
      <c r="AY39" s="704"/>
      <c r="AZ39" s="623" t="s">
        <v>90</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90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34604</v>
      </c>
      <c r="CS39" s="643"/>
      <c r="CT39" s="643"/>
      <c r="CU39" s="643"/>
      <c r="CV39" s="643"/>
      <c r="CW39" s="643"/>
      <c r="CX39" s="643"/>
      <c r="CY39" s="644"/>
      <c r="CZ39" s="657">
        <v>1.3</v>
      </c>
      <c r="DA39" s="658"/>
      <c r="DB39" s="658"/>
      <c r="DC39" s="659"/>
      <c r="DD39" s="632">
        <v>34604</v>
      </c>
      <c r="DE39" s="643"/>
      <c r="DF39" s="643"/>
      <c r="DG39" s="643"/>
      <c r="DH39" s="643"/>
      <c r="DI39" s="643"/>
      <c r="DJ39" s="643"/>
      <c r="DK39" s="644"/>
      <c r="DL39" s="632" t="s">
        <v>90</v>
      </c>
      <c r="DM39" s="643"/>
      <c r="DN39" s="643"/>
      <c r="DO39" s="643"/>
      <c r="DP39" s="643"/>
      <c r="DQ39" s="643"/>
      <c r="DR39" s="643"/>
      <c r="DS39" s="643"/>
      <c r="DT39" s="643"/>
      <c r="DU39" s="643"/>
      <c r="DV39" s="644"/>
      <c r="DW39" s="628" t="s">
        <v>90</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120170</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98</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4548</v>
      </c>
      <c r="CS40" s="624"/>
      <c r="CT40" s="624"/>
      <c r="CU40" s="624"/>
      <c r="CV40" s="624"/>
      <c r="CW40" s="624"/>
      <c r="CX40" s="624"/>
      <c r="CY40" s="625"/>
      <c r="CZ40" s="657">
        <v>0.2</v>
      </c>
      <c r="DA40" s="658"/>
      <c r="DB40" s="658"/>
      <c r="DC40" s="659"/>
      <c r="DD40" s="632" t="s">
        <v>90</v>
      </c>
      <c r="DE40" s="624"/>
      <c r="DF40" s="624"/>
      <c r="DG40" s="624"/>
      <c r="DH40" s="624"/>
      <c r="DI40" s="624"/>
      <c r="DJ40" s="624"/>
      <c r="DK40" s="625"/>
      <c r="DL40" s="632" t="s">
        <v>90</v>
      </c>
      <c r="DM40" s="624"/>
      <c r="DN40" s="624"/>
      <c r="DO40" s="624"/>
      <c r="DP40" s="624"/>
      <c r="DQ40" s="624"/>
      <c r="DR40" s="624"/>
      <c r="DS40" s="624"/>
      <c r="DT40" s="624"/>
      <c r="DU40" s="624"/>
      <c r="DV40" s="625"/>
      <c r="DW40" s="628" t="s">
        <v>90</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93351</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219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43"/>
      <c r="CT41" s="643"/>
      <c r="CU41" s="643"/>
      <c r="CV41" s="643"/>
      <c r="CW41" s="643"/>
      <c r="CX41" s="643"/>
      <c r="CY41" s="644"/>
      <c r="CZ41" s="657" t="s">
        <v>208</v>
      </c>
      <c r="DA41" s="658"/>
      <c r="DB41" s="658"/>
      <c r="DC41" s="659"/>
      <c r="DD41" s="632" t="s">
        <v>208</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776572</v>
      </c>
      <c r="CS42" s="624"/>
      <c r="CT42" s="624"/>
      <c r="CU42" s="624"/>
      <c r="CV42" s="624"/>
      <c r="CW42" s="624"/>
      <c r="CX42" s="624"/>
      <c r="CY42" s="625"/>
      <c r="CZ42" s="657">
        <v>28.3</v>
      </c>
      <c r="DA42" s="706"/>
      <c r="DB42" s="706"/>
      <c r="DC42" s="707"/>
      <c r="DD42" s="632">
        <v>196127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4649</v>
      </c>
      <c r="CS43" s="643"/>
      <c r="CT43" s="643"/>
      <c r="CU43" s="643"/>
      <c r="CV43" s="643"/>
      <c r="CW43" s="643"/>
      <c r="CX43" s="643"/>
      <c r="CY43" s="644"/>
      <c r="CZ43" s="657">
        <v>0.2</v>
      </c>
      <c r="DA43" s="658"/>
      <c r="DB43" s="658"/>
      <c r="DC43" s="659"/>
      <c r="DD43" s="632">
        <v>4649</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776572</v>
      </c>
      <c r="CS44" s="624"/>
      <c r="CT44" s="624"/>
      <c r="CU44" s="624"/>
      <c r="CV44" s="624"/>
      <c r="CW44" s="624"/>
      <c r="CX44" s="624"/>
      <c r="CY44" s="625"/>
      <c r="CZ44" s="657">
        <v>28.3</v>
      </c>
      <c r="DA44" s="706"/>
      <c r="DB44" s="706"/>
      <c r="DC44" s="707"/>
      <c r="DD44" s="632">
        <v>196127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185939</v>
      </c>
      <c r="CS45" s="643"/>
      <c r="CT45" s="643"/>
      <c r="CU45" s="643"/>
      <c r="CV45" s="643"/>
      <c r="CW45" s="643"/>
      <c r="CX45" s="643"/>
      <c r="CY45" s="644"/>
      <c r="CZ45" s="657">
        <v>6.8</v>
      </c>
      <c r="DA45" s="658"/>
      <c r="DB45" s="658"/>
      <c r="DC45" s="659"/>
      <c r="DD45" s="632">
        <v>21956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590633</v>
      </c>
      <c r="CS46" s="624"/>
      <c r="CT46" s="624"/>
      <c r="CU46" s="624"/>
      <c r="CV46" s="624"/>
      <c r="CW46" s="624"/>
      <c r="CX46" s="624"/>
      <c r="CY46" s="625"/>
      <c r="CZ46" s="657">
        <v>21.5</v>
      </c>
      <c r="DA46" s="706"/>
      <c r="DB46" s="706"/>
      <c r="DC46" s="707"/>
      <c r="DD46" s="632">
        <v>174171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43"/>
      <c r="CT47" s="643"/>
      <c r="CU47" s="643"/>
      <c r="CV47" s="643"/>
      <c r="CW47" s="643"/>
      <c r="CX47" s="643"/>
      <c r="CY47" s="644"/>
      <c r="CZ47" s="657" t="s">
        <v>118</v>
      </c>
      <c r="DA47" s="658"/>
      <c r="DB47" s="658"/>
      <c r="DC47" s="659"/>
      <c r="DD47" s="632" t="s">
        <v>118</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2747477</v>
      </c>
      <c r="CS49" s="691"/>
      <c r="CT49" s="691"/>
      <c r="CU49" s="691"/>
      <c r="CV49" s="691"/>
      <c r="CW49" s="691"/>
      <c r="CX49" s="691"/>
      <c r="CY49" s="718"/>
      <c r="CZ49" s="719">
        <v>100</v>
      </c>
      <c r="DA49" s="720"/>
      <c r="DB49" s="720"/>
      <c r="DC49" s="721"/>
      <c r="DD49" s="722">
        <v>1335888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90" t="s">
        <v>341</v>
      </c>
      <c r="DK2" s="791"/>
      <c r="DL2" s="791"/>
      <c r="DM2" s="791"/>
      <c r="DN2" s="791"/>
      <c r="DO2" s="792"/>
      <c r="DP2" s="200"/>
      <c r="DQ2" s="790" t="s">
        <v>342</v>
      </c>
      <c r="DR2" s="791"/>
      <c r="DS2" s="791"/>
      <c r="DT2" s="791"/>
      <c r="DU2" s="791"/>
      <c r="DV2" s="791"/>
      <c r="DW2" s="791"/>
      <c r="DX2" s="791"/>
      <c r="DY2" s="791"/>
      <c r="DZ2" s="79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93" t="s">
        <v>343</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64" t="s">
        <v>345</v>
      </c>
      <c r="B5" s="765"/>
      <c r="C5" s="765"/>
      <c r="D5" s="765"/>
      <c r="E5" s="765"/>
      <c r="F5" s="765"/>
      <c r="G5" s="765"/>
      <c r="H5" s="765"/>
      <c r="I5" s="765"/>
      <c r="J5" s="765"/>
      <c r="K5" s="765"/>
      <c r="L5" s="765"/>
      <c r="M5" s="765"/>
      <c r="N5" s="765"/>
      <c r="O5" s="765"/>
      <c r="P5" s="766"/>
      <c r="Q5" s="741" t="s">
        <v>346</v>
      </c>
      <c r="R5" s="742"/>
      <c r="S5" s="742"/>
      <c r="T5" s="742"/>
      <c r="U5" s="743"/>
      <c r="V5" s="741" t="s">
        <v>347</v>
      </c>
      <c r="W5" s="742"/>
      <c r="X5" s="742"/>
      <c r="Y5" s="742"/>
      <c r="Z5" s="743"/>
      <c r="AA5" s="741" t="s">
        <v>348</v>
      </c>
      <c r="AB5" s="742"/>
      <c r="AC5" s="742"/>
      <c r="AD5" s="742"/>
      <c r="AE5" s="742"/>
      <c r="AF5" s="794" t="s">
        <v>349</v>
      </c>
      <c r="AG5" s="742"/>
      <c r="AH5" s="742"/>
      <c r="AI5" s="742"/>
      <c r="AJ5" s="753"/>
      <c r="AK5" s="742" t="s">
        <v>350</v>
      </c>
      <c r="AL5" s="742"/>
      <c r="AM5" s="742"/>
      <c r="AN5" s="742"/>
      <c r="AO5" s="743"/>
      <c r="AP5" s="741" t="s">
        <v>351</v>
      </c>
      <c r="AQ5" s="742"/>
      <c r="AR5" s="742"/>
      <c r="AS5" s="742"/>
      <c r="AT5" s="743"/>
      <c r="AU5" s="741" t="s">
        <v>352</v>
      </c>
      <c r="AV5" s="742"/>
      <c r="AW5" s="742"/>
      <c r="AX5" s="742"/>
      <c r="AY5" s="753"/>
      <c r="AZ5" s="207"/>
      <c r="BA5" s="207"/>
      <c r="BB5" s="207"/>
      <c r="BC5" s="207"/>
      <c r="BD5" s="207"/>
      <c r="BE5" s="208"/>
      <c r="BF5" s="208"/>
      <c r="BG5" s="208"/>
      <c r="BH5" s="208"/>
      <c r="BI5" s="208"/>
      <c r="BJ5" s="208"/>
      <c r="BK5" s="208"/>
      <c r="BL5" s="208"/>
      <c r="BM5" s="208"/>
      <c r="BN5" s="208"/>
      <c r="BO5" s="208"/>
      <c r="BP5" s="208"/>
      <c r="BQ5" s="764" t="s">
        <v>353</v>
      </c>
      <c r="BR5" s="765"/>
      <c r="BS5" s="765"/>
      <c r="BT5" s="765"/>
      <c r="BU5" s="765"/>
      <c r="BV5" s="765"/>
      <c r="BW5" s="765"/>
      <c r="BX5" s="765"/>
      <c r="BY5" s="765"/>
      <c r="BZ5" s="765"/>
      <c r="CA5" s="765"/>
      <c r="CB5" s="765"/>
      <c r="CC5" s="765"/>
      <c r="CD5" s="765"/>
      <c r="CE5" s="765"/>
      <c r="CF5" s="765"/>
      <c r="CG5" s="766"/>
      <c r="CH5" s="741" t="s">
        <v>354</v>
      </c>
      <c r="CI5" s="742"/>
      <c r="CJ5" s="742"/>
      <c r="CK5" s="742"/>
      <c r="CL5" s="743"/>
      <c r="CM5" s="741" t="s">
        <v>355</v>
      </c>
      <c r="CN5" s="742"/>
      <c r="CO5" s="742"/>
      <c r="CP5" s="742"/>
      <c r="CQ5" s="743"/>
      <c r="CR5" s="741" t="s">
        <v>356</v>
      </c>
      <c r="CS5" s="742"/>
      <c r="CT5" s="742"/>
      <c r="CU5" s="742"/>
      <c r="CV5" s="743"/>
      <c r="CW5" s="741" t="s">
        <v>357</v>
      </c>
      <c r="CX5" s="742"/>
      <c r="CY5" s="742"/>
      <c r="CZ5" s="742"/>
      <c r="DA5" s="743"/>
      <c r="DB5" s="741" t="s">
        <v>358</v>
      </c>
      <c r="DC5" s="742"/>
      <c r="DD5" s="742"/>
      <c r="DE5" s="742"/>
      <c r="DF5" s="743"/>
      <c r="DG5" s="747" t="s">
        <v>359</v>
      </c>
      <c r="DH5" s="748"/>
      <c r="DI5" s="748"/>
      <c r="DJ5" s="748"/>
      <c r="DK5" s="749"/>
      <c r="DL5" s="747" t="s">
        <v>360</v>
      </c>
      <c r="DM5" s="748"/>
      <c r="DN5" s="748"/>
      <c r="DO5" s="748"/>
      <c r="DP5" s="749"/>
      <c r="DQ5" s="741" t="s">
        <v>361</v>
      </c>
      <c r="DR5" s="742"/>
      <c r="DS5" s="742"/>
      <c r="DT5" s="742"/>
      <c r="DU5" s="743"/>
      <c r="DV5" s="741" t="s">
        <v>352</v>
      </c>
      <c r="DW5" s="742"/>
      <c r="DX5" s="742"/>
      <c r="DY5" s="742"/>
      <c r="DZ5" s="753"/>
      <c r="EA5" s="205"/>
    </row>
    <row r="6" spans="1:131" s="206" customFormat="1" ht="26.25" customHeight="1" thickBot="1">
      <c r="A6" s="767"/>
      <c r="B6" s="768"/>
      <c r="C6" s="768"/>
      <c r="D6" s="768"/>
      <c r="E6" s="768"/>
      <c r="F6" s="768"/>
      <c r="G6" s="768"/>
      <c r="H6" s="768"/>
      <c r="I6" s="768"/>
      <c r="J6" s="768"/>
      <c r="K6" s="768"/>
      <c r="L6" s="768"/>
      <c r="M6" s="768"/>
      <c r="N6" s="768"/>
      <c r="O6" s="768"/>
      <c r="P6" s="769"/>
      <c r="Q6" s="744"/>
      <c r="R6" s="745"/>
      <c r="S6" s="745"/>
      <c r="T6" s="745"/>
      <c r="U6" s="746"/>
      <c r="V6" s="744"/>
      <c r="W6" s="745"/>
      <c r="X6" s="745"/>
      <c r="Y6" s="745"/>
      <c r="Z6" s="746"/>
      <c r="AA6" s="744"/>
      <c r="AB6" s="745"/>
      <c r="AC6" s="745"/>
      <c r="AD6" s="745"/>
      <c r="AE6" s="745"/>
      <c r="AF6" s="795"/>
      <c r="AG6" s="745"/>
      <c r="AH6" s="745"/>
      <c r="AI6" s="745"/>
      <c r="AJ6" s="754"/>
      <c r="AK6" s="745"/>
      <c r="AL6" s="745"/>
      <c r="AM6" s="745"/>
      <c r="AN6" s="745"/>
      <c r="AO6" s="746"/>
      <c r="AP6" s="744"/>
      <c r="AQ6" s="745"/>
      <c r="AR6" s="745"/>
      <c r="AS6" s="745"/>
      <c r="AT6" s="746"/>
      <c r="AU6" s="744"/>
      <c r="AV6" s="745"/>
      <c r="AW6" s="745"/>
      <c r="AX6" s="745"/>
      <c r="AY6" s="754"/>
      <c r="AZ6" s="203"/>
      <c r="BA6" s="203"/>
      <c r="BB6" s="203"/>
      <c r="BC6" s="203"/>
      <c r="BD6" s="203"/>
      <c r="BE6" s="204"/>
      <c r="BF6" s="204"/>
      <c r="BG6" s="204"/>
      <c r="BH6" s="204"/>
      <c r="BI6" s="204"/>
      <c r="BJ6" s="204"/>
      <c r="BK6" s="204"/>
      <c r="BL6" s="204"/>
      <c r="BM6" s="204"/>
      <c r="BN6" s="204"/>
      <c r="BO6" s="204"/>
      <c r="BP6" s="204"/>
      <c r="BQ6" s="767"/>
      <c r="BR6" s="768"/>
      <c r="BS6" s="768"/>
      <c r="BT6" s="768"/>
      <c r="BU6" s="768"/>
      <c r="BV6" s="768"/>
      <c r="BW6" s="768"/>
      <c r="BX6" s="768"/>
      <c r="BY6" s="768"/>
      <c r="BZ6" s="768"/>
      <c r="CA6" s="768"/>
      <c r="CB6" s="768"/>
      <c r="CC6" s="768"/>
      <c r="CD6" s="768"/>
      <c r="CE6" s="768"/>
      <c r="CF6" s="768"/>
      <c r="CG6" s="769"/>
      <c r="CH6" s="744"/>
      <c r="CI6" s="745"/>
      <c r="CJ6" s="745"/>
      <c r="CK6" s="745"/>
      <c r="CL6" s="746"/>
      <c r="CM6" s="744"/>
      <c r="CN6" s="745"/>
      <c r="CO6" s="745"/>
      <c r="CP6" s="745"/>
      <c r="CQ6" s="746"/>
      <c r="CR6" s="744"/>
      <c r="CS6" s="745"/>
      <c r="CT6" s="745"/>
      <c r="CU6" s="745"/>
      <c r="CV6" s="746"/>
      <c r="CW6" s="744"/>
      <c r="CX6" s="745"/>
      <c r="CY6" s="745"/>
      <c r="CZ6" s="745"/>
      <c r="DA6" s="746"/>
      <c r="DB6" s="744"/>
      <c r="DC6" s="745"/>
      <c r="DD6" s="745"/>
      <c r="DE6" s="745"/>
      <c r="DF6" s="746"/>
      <c r="DG6" s="750"/>
      <c r="DH6" s="751"/>
      <c r="DI6" s="751"/>
      <c r="DJ6" s="751"/>
      <c r="DK6" s="752"/>
      <c r="DL6" s="750"/>
      <c r="DM6" s="751"/>
      <c r="DN6" s="751"/>
      <c r="DO6" s="751"/>
      <c r="DP6" s="752"/>
      <c r="DQ6" s="744"/>
      <c r="DR6" s="745"/>
      <c r="DS6" s="745"/>
      <c r="DT6" s="745"/>
      <c r="DU6" s="746"/>
      <c r="DV6" s="744"/>
      <c r="DW6" s="745"/>
      <c r="DX6" s="745"/>
      <c r="DY6" s="745"/>
      <c r="DZ6" s="754"/>
      <c r="EA6" s="205"/>
    </row>
    <row r="7" spans="1:131" s="206" customFormat="1" ht="26.25" customHeight="1" thickTop="1">
      <c r="A7" s="209">
        <v>1</v>
      </c>
      <c r="B7" s="755" t="s">
        <v>362</v>
      </c>
      <c r="C7" s="756"/>
      <c r="D7" s="756"/>
      <c r="E7" s="756"/>
      <c r="F7" s="756"/>
      <c r="G7" s="756"/>
      <c r="H7" s="756"/>
      <c r="I7" s="756"/>
      <c r="J7" s="756"/>
      <c r="K7" s="756"/>
      <c r="L7" s="756"/>
      <c r="M7" s="756"/>
      <c r="N7" s="756"/>
      <c r="O7" s="756"/>
      <c r="P7" s="757"/>
      <c r="Q7" s="758">
        <v>2797</v>
      </c>
      <c r="R7" s="759"/>
      <c r="S7" s="759"/>
      <c r="T7" s="759"/>
      <c r="U7" s="759"/>
      <c r="V7" s="759">
        <v>2747</v>
      </c>
      <c r="W7" s="759"/>
      <c r="X7" s="759"/>
      <c r="Y7" s="759"/>
      <c r="Z7" s="759"/>
      <c r="AA7" s="759">
        <v>50</v>
      </c>
      <c r="AB7" s="759"/>
      <c r="AC7" s="759"/>
      <c r="AD7" s="759"/>
      <c r="AE7" s="760"/>
      <c r="AF7" s="761">
        <v>50</v>
      </c>
      <c r="AG7" s="762"/>
      <c r="AH7" s="762"/>
      <c r="AI7" s="762"/>
      <c r="AJ7" s="763"/>
      <c r="AK7" s="804">
        <v>21</v>
      </c>
      <c r="AL7" s="805"/>
      <c r="AM7" s="805"/>
      <c r="AN7" s="805"/>
      <c r="AO7" s="805"/>
      <c r="AP7" s="805">
        <v>905</v>
      </c>
      <c r="AQ7" s="805"/>
      <c r="AR7" s="805"/>
      <c r="AS7" s="805"/>
      <c r="AT7" s="805"/>
      <c r="AU7" s="806"/>
      <c r="AV7" s="806"/>
      <c r="AW7" s="806"/>
      <c r="AX7" s="806"/>
      <c r="AY7" s="807"/>
      <c r="AZ7" s="203"/>
      <c r="BA7" s="203"/>
      <c r="BB7" s="203"/>
      <c r="BC7" s="203"/>
      <c r="BD7" s="203"/>
      <c r="BE7" s="204"/>
      <c r="BF7" s="204"/>
      <c r="BG7" s="204"/>
      <c r="BH7" s="204"/>
      <c r="BI7" s="204"/>
      <c r="BJ7" s="204"/>
      <c r="BK7" s="204"/>
      <c r="BL7" s="204"/>
      <c r="BM7" s="204"/>
      <c r="BN7" s="204"/>
      <c r="BO7" s="204"/>
      <c r="BP7" s="204"/>
      <c r="BQ7" s="210">
        <v>1</v>
      </c>
      <c r="BR7" s="211"/>
      <c r="BS7" s="808"/>
      <c r="BT7" s="809"/>
      <c r="BU7" s="809"/>
      <c r="BV7" s="809"/>
      <c r="BW7" s="809"/>
      <c r="BX7" s="809"/>
      <c r="BY7" s="809"/>
      <c r="BZ7" s="809"/>
      <c r="CA7" s="809"/>
      <c r="CB7" s="809"/>
      <c r="CC7" s="809"/>
      <c r="CD7" s="809"/>
      <c r="CE7" s="809"/>
      <c r="CF7" s="809"/>
      <c r="CG7" s="810"/>
      <c r="CH7" s="801"/>
      <c r="CI7" s="802"/>
      <c r="CJ7" s="802"/>
      <c r="CK7" s="802"/>
      <c r="CL7" s="803"/>
      <c r="CM7" s="801"/>
      <c r="CN7" s="802"/>
      <c r="CO7" s="802"/>
      <c r="CP7" s="802"/>
      <c r="CQ7" s="803"/>
      <c r="CR7" s="801"/>
      <c r="CS7" s="802"/>
      <c r="CT7" s="802"/>
      <c r="CU7" s="802"/>
      <c r="CV7" s="803"/>
      <c r="CW7" s="801"/>
      <c r="CX7" s="802"/>
      <c r="CY7" s="802"/>
      <c r="CZ7" s="802"/>
      <c r="DA7" s="803"/>
      <c r="DB7" s="801"/>
      <c r="DC7" s="802"/>
      <c r="DD7" s="802"/>
      <c r="DE7" s="802"/>
      <c r="DF7" s="803"/>
      <c r="DG7" s="801"/>
      <c r="DH7" s="802"/>
      <c r="DI7" s="802"/>
      <c r="DJ7" s="802"/>
      <c r="DK7" s="803"/>
      <c r="DL7" s="801"/>
      <c r="DM7" s="802"/>
      <c r="DN7" s="802"/>
      <c r="DO7" s="802"/>
      <c r="DP7" s="803"/>
      <c r="DQ7" s="801"/>
      <c r="DR7" s="802"/>
      <c r="DS7" s="802"/>
      <c r="DT7" s="802"/>
      <c r="DU7" s="803"/>
      <c r="DV7" s="796"/>
      <c r="DW7" s="797"/>
      <c r="DX7" s="797"/>
      <c r="DY7" s="797"/>
      <c r="DZ7" s="798"/>
      <c r="EA7" s="205"/>
    </row>
    <row r="8" spans="1:131" s="206" customFormat="1" ht="26.25" customHeight="1">
      <c r="A8" s="212">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99"/>
      <c r="AL8" s="800"/>
      <c r="AM8" s="800"/>
      <c r="AN8" s="800"/>
      <c r="AO8" s="800"/>
      <c r="AP8" s="800"/>
      <c r="AQ8" s="800"/>
      <c r="AR8" s="800"/>
      <c r="AS8" s="800"/>
      <c r="AT8" s="800"/>
      <c r="AU8" s="785"/>
      <c r="AV8" s="785"/>
      <c r="AW8" s="785"/>
      <c r="AX8" s="785"/>
      <c r="AY8" s="786"/>
      <c r="AZ8" s="203"/>
      <c r="BA8" s="203"/>
      <c r="BB8" s="203"/>
      <c r="BC8" s="203"/>
      <c r="BD8" s="203"/>
      <c r="BE8" s="204"/>
      <c r="BF8" s="204"/>
      <c r="BG8" s="204"/>
      <c r="BH8" s="204"/>
      <c r="BI8" s="204"/>
      <c r="BJ8" s="204"/>
      <c r="BK8" s="204"/>
      <c r="BL8" s="204"/>
      <c r="BM8" s="204"/>
      <c r="BN8" s="204"/>
      <c r="BO8" s="204"/>
      <c r="BP8" s="204"/>
      <c r="BQ8" s="213">
        <v>2</v>
      </c>
      <c r="BR8" s="214"/>
      <c r="BS8" s="787"/>
      <c r="BT8" s="788"/>
      <c r="BU8" s="788"/>
      <c r="BV8" s="788"/>
      <c r="BW8" s="788"/>
      <c r="BX8" s="788"/>
      <c r="BY8" s="788"/>
      <c r="BZ8" s="788"/>
      <c r="CA8" s="788"/>
      <c r="CB8" s="788"/>
      <c r="CC8" s="788"/>
      <c r="CD8" s="788"/>
      <c r="CE8" s="788"/>
      <c r="CF8" s="788"/>
      <c r="CG8" s="789"/>
      <c r="CH8" s="770"/>
      <c r="CI8" s="771"/>
      <c r="CJ8" s="771"/>
      <c r="CK8" s="771"/>
      <c r="CL8" s="772"/>
      <c r="CM8" s="770"/>
      <c r="CN8" s="771"/>
      <c r="CO8" s="771"/>
      <c r="CP8" s="771"/>
      <c r="CQ8" s="772"/>
      <c r="CR8" s="770"/>
      <c r="CS8" s="771"/>
      <c r="CT8" s="771"/>
      <c r="CU8" s="771"/>
      <c r="CV8" s="772"/>
      <c r="CW8" s="770"/>
      <c r="CX8" s="771"/>
      <c r="CY8" s="771"/>
      <c r="CZ8" s="771"/>
      <c r="DA8" s="772"/>
      <c r="DB8" s="770"/>
      <c r="DC8" s="771"/>
      <c r="DD8" s="771"/>
      <c r="DE8" s="771"/>
      <c r="DF8" s="772"/>
      <c r="DG8" s="770"/>
      <c r="DH8" s="771"/>
      <c r="DI8" s="771"/>
      <c r="DJ8" s="771"/>
      <c r="DK8" s="772"/>
      <c r="DL8" s="770"/>
      <c r="DM8" s="771"/>
      <c r="DN8" s="771"/>
      <c r="DO8" s="771"/>
      <c r="DP8" s="772"/>
      <c r="DQ8" s="770"/>
      <c r="DR8" s="771"/>
      <c r="DS8" s="771"/>
      <c r="DT8" s="771"/>
      <c r="DU8" s="772"/>
      <c r="DV8" s="773"/>
      <c r="DW8" s="774"/>
      <c r="DX8" s="774"/>
      <c r="DY8" s="774"/>
      <c r="DZ8" s="775"/>
      <c r="EA8" s="205"/>
    </row>
    <row r="9" spans="1:131" s="206" customFormat="1" ht="26.25" customHeight="1">
      <c r="A9" s="212">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99"/>
      <c r="AL9" s="800"/>
      <c r="AM9" s="800"/>
      <c r="AN9" s="800"/>
      <c r="AO9" s="800"/>
      <c r="AP9" s="800"/>
      <c r="AQ9" s="800"/>
      <c r="AR9" s="800"/>
      <c r="AS9" s="800"/>
      <c r="AT9" s="800"/>
      <c r="AU9" s="785"/>
      <c r="AV9" s="785"/>
      <c r="AW9" s="785"/>
      <c r="AX9" s="785"/>
      <c r="AY9" s="786"/>
      <c r="AZ9" s="203"/>
      <c r="BA9" s="203"/>
      <c r="BB9" s="203"/>
      <c r="BC9" s="203"/>
      <c r="BD9" s="203"/>
      <c r="BE9" s="204"/>
      <c r="BF9" s="204"/>
      <c r="BG9" s="204"/>
      <c r="BH9" s="204"/>
      <c r="BI9" s="204"/>
      <c r="BJ9" s="204"/>
      <c r="BK9" s="204"/>
      <c r="BL9" s="204"/>
      <c r="BM9" s="204"/>
      <c r="BN9" s="204"/>
      <c r="BO9" s="204"/>
      <c r="BP9" s="204"/>
      <c r="BQ9" s="213">
        <v>3</v>
      </c>
      <c r="BR9" s="214"/>
      <c r="BS9" s="787"/>
      <c r="BT9" s="788"/>
      <c r="BU9" s="788"/>
      <c r="BV9" s="788"/>
      <c r="BW9" s="788"/>
      <c r="BX9" s="788"/>
      <c r="BY9" s="788"/>
      <c r="BZ9" s="788"/>
      <c r="CA9" s="788"/>
      <c r="CB9" s="788"/>
      <c r="CC9" s="788"/>
      <c r="CD9" s="788"/>
      <c r="CE9" s="788"/>
      <c r="CF9" s="788"/>
      <c r="CG9" s="789"/>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73"/>
      <c r="DW9" s="774"/>
      <c r="DX9" s="774"/>
      <c r="DY9" s="774"/>
      <c r="DZ9" s="775"/>
      <c r="EA9" s="205"/>
    </row>
    <row r="10" spans="1:131" s="206" customFormat="1" ht="26.25" customHeight="1">
      <c r="A10" s="212">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99"/>
      <c r="AL10" s="800"/>
      <c r="AM10" s="800"/>
      <c r="AN10" s="800"/>
      <c r="AO10" s="800"/>
      <c r="AP10" s="800"/>
      <c r="AQ10" s="800"/>
      <c r="AR10" s="800"/>
      <c r="AS10" s="800"/>
      <c r="AT10" s="800"/>
      <c r="AU10" s="785"/>
      <c r="AV10" s="785"/>
      <c r="AW10" s="785"/>
      <c r="AX10" s="785"/>
      <c r="AY10" s="786"/>
      <c r="AZ10" s="203"/>
      <c r="BA10" s="203"/>
      <c r="BB10" s="203"/>
      <c r="BC10" s="203"/>
      <c r="BD10" s="203"/>
      <c r="BE10" s="204"/>
      <c r="BF10" s="204"/>
      <c r="BG10" s="204"/>
      <c r="BH10" s="204"/>
      <c r="BI10" s="204"/>
      <c r="BJ10" s="204"/>
      <c r="BK10" s="204"/>
      <c r="BL10" s="204"/>
      <c r="BM10" s="204"/>
      <c r="BN10" s="204"/>
      <c r="BO10" s="204"/>
      <c r="BP10" s="204"/>
      <c r="BQ10" s="213">
        <v>4</v>
      </c>
      <c r="BR10" s="214"/>
      <c r="BS10" s="787"/>
      <c r="BT10" s="788"/>
      <c r="BU10" s="788"/>
      <c r="BV10" s="788"/>
      <c r="BW10" s="788"/>
      <c r="BX10" s="788"/>
      <c r="BY10" s="788"/>
      <c r="BZ10" s="788"/>
      <c r="CA10" s="788"/>
      <c r="CB10" s="788"/>
      <c r="CC10" s="788"/>
      <c r="CD10" s="788"/>
      <c r="CE10" s="788"/>
      <c r="CF10" s="788"/>
      <c r="CG10" s="789"/>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73"/>
      <c r="DW10" s="774"/>
      <c r="DX10" s="774"/>
      <c r="DY10" s="774"/>
      <c r="DZ10" s="775"/>
      <c r="EA10" s="205"/>
    </row>
    <row r="11" spans="1:131" s="206" customFormat="1" ht="26.25" customHeight="1">
      <c r="A11" s="212">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99"/>
      <c r="AL11" s="800"/>
      <c r="AM11" s="800"/>
      <c r="AN11" s="800"/>
      <c r="AO11" s="800"/>
      <c r="AP11" s="800"/>
      <c r="AQ11" s="800"/>
      <c r="AR11" s="800"/>
      <c r="AS11" s="800"/>
      <c r="AT11" s="800"/>
      <c r="AU11" s="785"/>
      <c r="AV11" s="785"/>
      <c r="AW11" s="785"/>
      <c r="AX11" s="785"/>
      <c r="AY11" s="786"/>
      <c r="AZ11" s="203"/>
      <c r="BA11" s="203"/>
      <c r="BB11" s="203"/>
      <c r="BC11" s="203"/>
      <c r="BD11" s="203"/>
      <c r="BE11" s="204"/>
      <c r="BF11" s="204"/>
      <c r="BG11" s="204"/>
      <c r="BH11" s="204"/>
      <c r="BI11" s="204"/>
      <c r="BJ11" s="204"/>
      <c r="BK11" s="204"/>
      <c r="BL11" s="204"/>
      <c r="BM11" s="204"/>
      <c r="BN11" s="204"/>
      <c r="BO11" s="204"/>
      <c r="BP11" s="204"/>
      <c r="BQ11" s="213">
        <v>5</v>
      </c>
      <c r="BR11" s="214"/>
      <c r="BS11" s="787"/>
      <c r="BT11" s="788"/>
      <c r="BU11" s="788"/>
      <c r="BV11" s="788"/>
      <c r="BW11" s="788"/>
      <c r="BX11" s="788"/>
      <c r="BY11" s="788"/>
      <c r="BZ11" s="788"/>
      <c r="CA11" s="788"/>
      <c r="CB11" s="788"/>
      <c r="CC11" s="788"/>
      <c r="CD11" s="788"/>
      <c r="CE11" s="788"/>
      <c r="CF11" s="788"/>
      <c r="CG11" s="789"/>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73"/>
      <c r="DW11" s="774"/>
      <c r="DX11" s="774"/>
      <c r="DY11" s="774"/>
      <c r="DZ11" s="775"/>
      <c r="EA11" s="205"/>
    </row>
    <row r="12" spans="1:131" s="206" customFormat="1" ht="26.25" customHeight="1">
      <c r="A12" s="212">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99"/>
      <c r="AL12" s="800"/>
      <c r="AM12" s="800"/>
      <c r="AN12" s="800"/>
      <c r="AO12" s="800"/>
      <c r="AP12" s="800"/>
      <c r="AQ12" s="800"/>
      <c r="AR12" s="800"/>
      <c r="AS12" s="800"/>
      <c r="AT12" s="800"/>
      <c r="AU12" s="785"/>
      <c r="AV12" s="785"/>
      <c r="AW12" s="785"/>
      <c r="AX12" s="785"/>
      <c r="AY12" s="786"/>
      <c r="AZ12" s="203"/>
      <c r="BA12" s="203"/>
      <c r="BB12" s="203"/>
      <c r="BC12" s="203"/>
      <c r="BD12" s="203"/>
      <c r="BE12" s="204"/>
      <c r="BF12" s="204"/>
      <c r="BG12" s="204"/>
      <c r="BH12" s="204"/>
      <c r="BI12" s="204"/>
      <c r="BJ12" s="204"/>
      <c r="BK12" s="204"/>
      <c r="BL12" s="204"/>
      <c r="BM12" s="204"/>
      <c r="BN12" s="204"/>
      <c r="BO12" s="204"/>
      <c r="BP12" s="204"/>
      <c r="BQ12" s="213">
        <v>6</v>
      </c>
      <c r="BR12" s="214"/>
      <c r="BS12" s="787"/>
      <c r="BT12" s="788"/>
      <c r="BU12" s="788"/>
      <c r="BV12" s="788"/>
      <c r="BW12" s="788"/>
      <c r="BX12" s="788"/>
      <c r="BY12" s="788"/>
      <c r="BZ12" s="788"/>
      <c r="CA12" s="788"/>
      <c r="CB12" s="788"/>
      <c r="CC12" s="788"/>
      <c r="CD12" s="788"/>
      <c r="CE12" s="788"/>
      <c r="CF12" s="788"/>
      <c r="CG12" s="789"/>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73"/>
      <c r="DW12" s="774"/>
      <c r="DX12" s="774"/>
      <c r="DY12" s="774"/>
      <c r="DZ12" s="775"/>
      <c r="EA12" s="205"/>
    </row>
    <row r="13" spans="1:131" s="206" customFormat="1" ht="26.25" customHeight="1">
      <c r="A13" s="212">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99"/>
      <c r="AL13" s="800"/>
      <c r="AM13" s="800"/>
      <c r="AN13" s="800"/>
      <c r="AO13" s="800"/>
      <c r="AP13" s="800"/>
      <c r="AQ13" s="800"/>
      <c r="AR13" s="800"/>
      <c r="AS13" s="800"/>
      <c r="AT13" s="800"/>
      <c r="AU13" s="785"/>
      <c r="AV13" s="785"/>
      <c r="AW13" s="785"/>
      <c r="AX13" s="785"/>
      <c r="AY13" s="786"/>
      <c r="AZ13" s="203"/>
      <c r="BA13" s="203"/>
      <c r="BB13" s="203"/>
      <c r="BC13" s="203"/>
      <c r="BD13" s="203"/>
      <c r="BE13" s="204"/>
      <c r="BF13" s="204"/>
      <c r="BG13" s="204"/>
      <c r="BH13" s="204"/>
      <c r="BI13" s="204"/>
      <c r="BJ13" s="204"/>
      <c r="BK13" s="204"/>
      <c r="BL13" s="204"/>
      <c r="BM13" s="204"/>
      <c r="BN13" s="204"/>
      <c r="BO13" s="204"/>
      <c r="BP13" s="204"/>
      <c r="BQ13" s="213">
        <v>7</v>
      </c>
      <c r="BR13" s="214"/>
      <c r="BS13" s="787"/>
      <c r="BT13" s="788"/>
      <c r="BU13" s="788"/>
      <c r="BV13" s="788"/>
      <c r="BW13" s="788"/>
      <c r="BX13" s="788"/>
      <c r="BY13" s="788"/>
      <c r="BZ13" s="788"/>
      <c r="CA13" s="788"/>
      <c r="CB13" s="788"/>
      <c r="CC13" s="788"/>
      <c r="CD13" s="788"/>
      <c r="CE13" s="788"/>
      <c r="CF13" s="788"/>
      <c r="CG13" s="789"/>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73"/>
      <c r="DW13" s="774"/>
      <c r="DX13" s="774"/>
      <c r="DY13" s="774"/>
      <c r="DZ13" s="775"/>
      <c r="EA13" s="205"/>
    </row>
    <row r="14" spans="1:131" s="206" customFormat="1" ht="26.25" customHeight="1">
      <c r="A14" s="212">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99"/>
      <c r="AL14" s="800"/>
      <c r="AM14" s="800"/>
      <c r="AN14" s="800"/>
      <c r="AO14" s="800"/>
      <c r="AP14" s="800"/>
      <c r="AQ14" s="800"/>
      <c r="AR14" s="800"/>
      <c r="AS14" s="800"/>
      <c r="AT14" s="800"/>
      <c r="AU14" s="785"/>
      <c r="AV14" s="785"/>
      <c r="AW14" s="785"/>
      <c r="AX14" s="785"/>
      <c r="AY14" s="786"/>
      <c r="AZ14" s="203"/>
      <c r="BA14" s="203"/>
      <c r="BB14" s="203"/>
      <c r="BC14" s="203"/>
      <c r="BD14" s="203"/>
      <c r="BE14" s="204"/>
      <c r="BF14" s="204"/>
      <c r="BG14" s="204"/>
      <c r="BH14" s="204"/>
      <c r="BI14" s="204"/>
      <c r="BJ14" s="204"/>
      <c r="BK14" s="204"/>
      <c r="BL14" s="204"/>
      <c r="BM14" s="204"/>
      <c r="BN14" s="204"/>
      <c r="BO14" s="204"/>
      <c r="BP14" s="204"/>
      <c r="BQ14" s="213">
        <v>8</v>
      </c>
      <c r="BR14" s="214"/>
      <c r="BS14" s="787"/>
      <c r="BT14" s="788"/>
      <c r="BU14" s="788"/>
      <c r="BV14" s="788"/>
      <c r="BW14" s="788"/>
      <c r="BX14" s="788"/>
      <c r="BY14" s="788"/>
      <c r="BZ14" s="788"/>
      <c r="CA14" s="788"/>
      <c r="CB14" s="788"/>
      <c r="CC14" s="788"/>
      <c r="CD14" s="788"/>
      <c r="CE14" s="788"/>
      <c r="CF14" s="788"/>
      <c r="CG14" s="789"/>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73"/>
      <c r="DW14" s="774"/>
      <c r="DX14" s="774"/>
      <c r="DY14" s="774"/>
      <c r="DZ14" s="775"/>
      <c r="EA14" s="205"/>
    </row>
    <row r="15" spans="1:131" s="206" customFormat="1" ht="26.25" customHeight="1">
      <c r="A15" s="212">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99"/>
      <c r="AL15" s="800"/>
      <c r="AM15" s="800"/>
      <c r="AN15" s="800"/>
      <c r="AO15" s="800"/>
      <c r="AP15" s="800"/>
      <c r="AQ15" s="800"/>
      <c r="AR15" s="800"/>
      <c r="AS15" s="800"/>
      <c r="AT15" s="800"/>
      <c r="AU15" s="785"/>
      <c r="AV15" s="785"/>
      <c r="AW15" s="785"/>
      <c r="AX15" s="785"/>
      <c r="AY15" s="786"/>
      <c r="AZ15" s="203"/>
      <c r="BA15" s="203"/>
      <c r="BB15" s="203"/>
      <c r="BC15" s="203"/>
      <c r="BD15" s="203"/>
      <c r="BE15" s="204"/>
      <c r="BF15" s="204"/>
      <c r="BG15" s="204"/>
      <c r="BH15" s="204"/>
      <c r="BI15" s="204"/>
      <c r="BJ15" s="204"/>
      <c r="BK15" s="204"/>
      <c r="BL15" s="204"/>
      <c r="BM15" s="204"/>
      <c r="BN15" s="204"/>
      <c r="BO15" s="204"/>
      <c r="BP15" s="204"/>
      <c r="BQ15" s="213">
        <v>9</v>
      </c>
      <c r="BR15" s="214"/>
      <c r="BS15" s="787"/>
      <c r="BT15" s="788"/>
      <c r="BU15" s="788"/>
      <c r="BV15" s="788"/>
      <c r="BW15" s="788"/>
      <c r="BX15" s="788"/>
      <c r="BY15" s="788"/>
      <c r="BZ15" s="788"/>
      <c r="CA15" s="788"/>
      <c r="CB15" s="788"/>
      <c r="CC15" s="788"/>
      <c r="CD15" s="788"/>
      <c r="CE15" s="788"/>
      <c r="CF15" s="788"/>
      <c r="CG15" s="78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73"/>
      <c r="DW15" s="774"/>
      <c r="DX15" s="774"/>
      <c r="DY15" s="774"/>
      <c r="DZ15" s="775"/>
      <c r="EA15" s="205"/>
    </row>
    <row r="16" spans="1:131" s="206" customFormat="1" ht="26.25" customHeight="1">
      <c r="A16" s="212">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99"/>
      <c r="AL16" s="800"/>
      <c r="AM16" s="800"/>
      <c r="AN16" s="800"/>
      <c r="AO16" s="800"/>
      <c r="AP16" s="800"/>
      <c r="AQ16" s="800"/>
      <c r="AR16" s="800"/>
      <c r="AS16" s="800"/>
      <c r="AT16" s="800"/>
      <c r="AU16" s="785"/>
      <c r="AV16" s="785"/>
      <c r="AW16" s="785"/>
      <c r="AX16" s="785"/>
      <c r="AY16" s="786"/>
      <c r="AZ16" s="203"/>
      <c r="BA16" s="203"/>
      <c r="BB16" s="203"/>
      <c r="BC16" s="203"/>
      <c r="BD16" s="203"/>
      <c r="BE16" s="204"/>
      <c r="BF16" s="204"/>
      <c r="BG16" s="204"/>
      <c r="BH16" s="204"/>
      <c r="BI16" s="204"/>
      <c r="BJ16" s="204"/>
      <c r="BK16" s="204"/>
      <c r="BL16" s="204"/>
      <c r="BM16" s="204"/>
      <c r="BN16" s="204"/>
      <c r="BO16" s="204"/>
      <c r="BP16" s="204"/>
      <c r="BQ16" s="213">
        <v>10</v>
      </c>
      <c r="BR16" s="214"/>
      <c r="BS16" s="787"/>
      <c r="BT16" s="788"/>
      <c r="BU16" s="788"/>
      <c r="BV16" s="788"/>
      <c r="BW16" s="788"/>
      <c r="BX16" s="788"/>
      <c r="BY16" s="788"/>
      <c r="BZ16" s="788"/>
      <c r="CA16" s="788"/>
      <c r="CB16" s="788"/>
      <c r="CC16" s="788"/>
      <c r="CD16" s="788"/>
      <c r="CE16" s="788"/>
      <c r="CF16" s="788"/>
      <c r="CG16" s="78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73"/>
      <c r="DW16" s="774"/>
      <c r="DX16" s="774"/>
      <c r="DY16" s="774"/>
      <c r="DZ16" s="775"/>
      <c r="EA16" s="205"/>
    </row>
    <row r="17" spans="1:131" s="206" customFormat="1" ht="26.25" customHeight="1">
      <c r="A17" s="212">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99"/>
      <c r="AL17" s="800"/>
      <c r="AM17" s="800"/>
      <c r="AN17" s="800"/>
      <c r="AO17" s="800"/>
      <c r="AP17" s="800"/>
      <c r="AQ17" s="800"/>
      <c r="AR17" s="800"/>
      <c r="AS17" s="800"/>
      <c r="AT17" s="800"/>
      <c r="AU17" s="785"/>
      <c r="AV17" s="785"/>
      <c r="AW17" s="785"/>
      <c r="AX17" s="785"/>
      <c r="AY17" s="786"/>
      <c r="AZ17" s="203"/>
      <c r="BA17" s="203"/>
      <c r="BB17" s="203"/>
      <c r="BC17" s="203"/>
      <c r="BD17" s="203"/>
      <c r="BE17" s="204"/>
      <c r="BF17" s="204"/>
      <c r="BG17" s="204"/>
      <c r="BH17" s="204"/>
      <c r="BI17" s="204"/>
      <c r="BJ17" s="204"/>
      <c r="BK17" s="204"/>
      <c r="BL17" s="204"/>
      <c r="BM17" s="204"/>
      <c r="BN17" s="204"/>
      <c r="BO17" s="204"/>
      <c r="BP17" s="204"/>
      <c r="BQ17" s="213">
        <v>11</v>
      </c>
      <c r="BR17" s="214"/>
      <c r="BS17" s="787"/>
      <c r="BT17" s="788"/>
      <c r="BU17" s="788"/>
      <c r="BV17" s="788"/>
      <c r="BW17" s="788"/>
      <c r="BX17" s="788"/>
      <c r="BY17" s="788"/>
      <c r="BZ17" s="788"/>
      <c r="CA17" s="788"/>
      <c r="CB17" s="788"/>
      <c r="CC17" s="788"/>
      <c r="CD17" s="788"/>
      <c r="CE17" s="788"/>
      <c r="CF17" s="788"/>
      <c r="CG17" s="78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73"/>
      <c r="DW17" s="774"/>
      <c r="DX17" s="774"/>
      <c r="DY17" s="774"/>
      <c r="DZ17" s="775"/>
      <c r="EA17" s="205"/>
    </row>
    <row r="18" spans="1:131" s="206" customFormat="1" ht="26.25" customHeight="1">
      <c r="A18" s="212">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99"/>
      <c r="AL18" s="800"/>
      <c r="AM18" s="800"/>
      <c r="AN18" s="800"/>
      <c r="AO18" s="800"/>
      <c r="AP18" s="800"/>
      <c r="AQ18" s="800"/>
      <c r="AR18" s="800"/>
      <c r="AS18" s="800"/>
      <c r="AT18" s="800"/>
      <c r="AU18" s="785"/>
      <c r="AV18" s="785"/>
      <c r="AW18" s="785"/>
      <c r="AX18" s="785"/>
      <c r="AY18" s="786"/>
      <c r="AZ18" s="203"/>
      <c r="BA18" s="203"/>
      <c r="BB18" s="203"/>
      <c r="BC18" s="203"/>
      <c r="BD18" s="203"/>
      <c r="BE18" s="204"/>
      <c r="BF18" s="204"/>
      <c r="BG18" s="204"/>
      <c r="BH18" s="204"/>
      <c r="BI18" s="204"/>
      <c r="BJ18" s="204"/>
      <c r="BK18" s="204"/>
      <c r="BL18" s="204"/>
      <c r="BM18" s="204"/>
      <c r="BN18" s="204"/>
      <c r="BO18" s="204"/>
      <c r="BP18" s="204"/>
      <c r="BQ18" s="213">
        <v>12</v>
      </c>
      <c r="BR18" s="214"/>
      <c r="BS18" s="787"/>
      <c r="BT18" s="788"/>
      <c r="BU18" s="788"/>
      <c r="BV18" s="788"/>
      <c r="BW18" s="788"/>
      <c r="BX18" s="788"/>
      <c r="BY18" s="788"/>
      <c r="BZ18" s="788"/>
      <c r="CA18" s="788"/>
      <c r="CB18" s="788"/>
      <c r="CC18" s="788"/>
      <c r="CD18" s="788"/>
      <c r="CE18" s="788"/>
      <c r="CF18" s="788"/>
      <c r="CG18" s="78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73"/>
      <c r="DW18" s="774"/>
      <c r="DX18" s="774"/>
      <c r="DY18" s="774"/>
      <c r="DZ18" s="775"/>
      <c r="EA18" s="205"/>
    </row>
    <row r="19" spans="1:131" s="206" customFormat="1" ht="26.25" customHeight="1">
      <c r="A19" s="212">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99"/>
      <c r="AL19" s="800"/>
      <c r="AM19" s="800"/>
      <c r="AN19" s="800"/>
      <c r="AO19" s="800"/>
      <c r="AP19" s="800"/>
      <c r="AQ19" s="800"/>
      <c r="AR19" s="800"/>
      <c r="AS19" s="800"/>
      <c r="AT19" s="800"/>
      <c r="AU19" s="785"/>
      <c r="AV19" s="785"/>
      <c r="AW19" s="785"/>
      <c r="AX19" s="785"/>
      <c r="AY19" s="786"/>
      <c r="AZ19" s="203"/>
      <c r="BA19" s="203"/>
      <c r="BB19" s="203"/>
      <c r="BC19" s="203"/>
      <c r="BD19" s="203"/>
      <c r="BE19" s="204"/>
      <c r="BF19" s="204"/>
      <c r="BG19" s="204"/>
      <c r="BH19" s="204"/>
      <c r="BI19" s="204"/>
      <c r="BJ19" s="204"/>
      <c r="BK19" s="204"/>
      <c r="BL19" s="204"/>
      <c r="BM19" s="204"/>
      <c r="BN19" s="204"/>
      <c r="BO19" s="204"/>
      <c r="BP19" s="204"/>
      <c r="BQ19" s="213">
        <v>13</v>
      </c>
      <c r="BR19" s="214"/>
      <c r="BS19" s="787"/>
      <c r="BT19" s="788"/>
      <c r="BU19" s="788"/>
      <c r="BV19" s="788"/>
      <c r="BW19" s="788"/>
      <c r="BX19" s="788"/>
      <c r="BY19" s="788"/>
      <c r="BZ19" s="788"/>
      <c r="CA19" s="788"/>
      <c r="CB19" s="788"/>
      <c r="CC19" s="788"/>
      <c r="CD19" s="788"/>
      <c r="CE19" s="788"/>
      <c r="CF19" s="788"/>
      <c r="CG19" s="78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73"/>
      <c r="DW19" s="774"/>
      <c r="DX19" s="774"/>
      <c r="DY19" s="774"/>
      <c r="DZ19" s="775"/>
      <c r="EA19" s="205"/>
    </row>
    <row r="20" spans="1:131" s="206" customFormat="1" ht="26.25" customHeight="1">
      <c r="A20" s="212">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99"/>
      <c r="AL20" s="800"/>
      <c r="AM20" s="800"/>
      <c r="AN20" s="800"/>
      <c r="AO20" s="800"/>
      <c r="AP20" s="800"/>
      <c r="AQ20" s="800"/>
      <c r="AR20" s="800"/>
      <c r="AS20" s="800"/>
      <c r="AT20" s="800"/>
      <c r="AU20" s="785"/>
      <c r="AV20" s="785"/>
      <c r="AW20" s="785"/>
      <c r="AX20" s="785"/>
      <c r="AY20" s="786"/>
      <c r="AZ20" s="203"/>
      <c r="BA20" s="203"/>
      <c r="BB20" s="203"/>
      <c r="BC20" s="203"/>
      <c r="BD20" s="203"/>
      <c r="BE20" s="204"/>
      <c r="BF20" s="204"/>
      <c r="BG20" s="204"/>
      <c r="BH20" s="204"/>
      <c r="BI20" s="204"/>
      <c r="BJ20" s="204"/>
      <c r="BK20" s="204"/>
      <c r="BL20" s="204"/>
      <c r="BM20" s="204"/>
      <c r="BN20" s="204"/>
      <c r="BO20" s="204"/>
      <c r="BP20" s="204"/>
      <c r="BQ20" s="213">
        <v>14</v>
      </c>
      <c r="BR20" s="214"/>
      <c r="BS20" s="787"/>
      <c r="BT20" s="788"/>
      <c r="BU20" s="788"/>
      <c r="BV20" s="788"/>
      <c r="BW20" s="788"/>
      <c r="BX20" s="788"/>
      <c r="BY20" s="788"/>
      <c r="BZ20" s="788"/>
      <c r="CA20" s="788"/>
      <c r="CB20" s="788"/>
      <c r="CC20" s="788"/>
      <c r="CD20" s="788"/>
      <c r="CE20" s="788"/>
      <c r="CF20" s="788"/>
      <c r="CG20" s="78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73"/>
      <c r="DW20" s="774"/>
      <c r="DX20" s="774"/>
      <c r="DY20" s="774"/>
      <c r="DZ20" s="775"/>
      <c r="EA20" s="205"/>
    </row>
    <row r="21" spans="1:131" s="206" customFormat="1" ht="26.25" customHeight="1" thickBot="1">
      <c r="A21" s="212">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99"/>
      <c r="AL21" s="800"/>
      <c r="AM21" s="800"/>
      <c r="AN21" s="800"/>
      <c r="AO21" s="800"/>
      <c r="AP21" s="800"/>
      <c r="AQ21" s="800"/>
      <c r="AR21" s="800"/>
      <c r="AS21" s="800"/>
      <c r="AT21" s="800"/>
      <c r="AU21" s="785"/>
      <c r="AV21" s="785"/>
      <c r="AW21" s="785"/>
      <c r="AX21" s="785"/>
      <c r="AY21" s="786"/>
      <c r="AZ21" s="203"/>
      <c r="BA21" s="203"/>
      <c r="BB21" s="203"/>
      <c r="BC21" s="203"/>
      <c r="BD21" s="203"/>
      <c r="BE21" s="204"/>
      <c r="BF21" s="204"/>
      <c r="BG21" s="204"/>
      <c r="BH21" s="204"/>
      <c r="BI21" s="204"/>
      <c r="BJ21" s="204"/>
      <c r="BK21" s="204"/>
      <c r="BL21" s="204"/>
      <c r="BM21" s="204"/>
      <c r="BN21" s="204"/>
      <c r="BO21" s="204"/>
      <c r="BP21" s="204"/>
      <c r="BQ21" s="213">
        <v>15</v>
      </c>
      <c r="BR21" s="214"/>
      <c r="BS21" s="787"/>
      <c r="BT21" s="788"/>
      <c r="BU21" s="788"/>
      <c r="BV21" s="788"/>
      <c r="BW21" s="788"/>
      <c r="BX21" s="788"/>
      <c r="BY21" s="788"/>
      <c r="BZ21" s="788"/>
      <c r="CA21" s="788"/>
      <c r="CB21" s="788"/>
      <c r="CC21" s="788"/>
      <c r="CD21" s="788"/>
      <c r="CE21" s="788"/>
      <c r="CF21" s="788"/>
      <c r="CG21" s="78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73"/>
      <c r="DW21" s="774"/>
      <c r="DX21" s="774"/>
      <c r="DY21" s="774"/>
      <c r="DZ21" s="775"/>
      <c r="EA21" s="205"/>
    </row>
    <row r="22" spans="1:131" s="206" customFormat="1" ht="26.25" customHeight="1">
      <c r="A22" s="212">
        <v>16</v>
      </c>
      <c r="B22" s="776"/>
      <c r="C22" s="777"/>
      <c r="D22" s="777"/>
      <c r="E22" s="777"/>
      <c r="F22" s="777"/>
      <c r="G22" s="777"/>
      <c r="H22" s="777"/>
      <c r="I22" s="777"/>
      <c r="J22" s="777"/>
      <c r="K22" s="777"/>
      <c r="L22" s="777"/>
      <c r="M22" s="777"/>
      <c r="N22" s="777"/>
      <c r="O22" s="777"/>
      <c r="P22" s="778"/>
      <c r="Q22" s="811"/>
      <c r="R22" s="812"/>
      <c r="S22" s="812"/>
      <c r="T22" s="812"/>
      <c r="U22" s="812"/>
      <c r="V22" s="812"/>
      <c r="W22" s="812"/>
      <c r="X22" s="812"/>
      <c r="Y22" s="812"/>
      <c r="Z22" s="812"/>
      <c r="AA22" s="812"/>
      <c r="AB22" s="812"/>
      <c r="AC22" s="812"/>
      <c r="AD22" s="812"/>
      <c r="AE22" s="813"/>
      <c r="AF22" s="782"/>
      <c r="AG22" s="783"/>
      <c r="AH22" s="783"/>
      <c r="AI22" s="783"/>
      <c r="AJ22" s="784"/>
      <c r="AK22" s="826"/>
      <c r="AL22" s="827"/>
      <c r="AM22" s="827"/>
      <c r="AN22" s="827"/>
      <c r="AO22" s="827"/>
      <c r="AP22" s="827"/>
      <c r="AQ22" s="827"/>
      <c r="AR22" s="827"/>
      <c r="AS22" s="827"/>
      <c r="AT22" s="827"/>
      <c r="AU22" s="828"/>
      <c r="AV22" s="828"/>
      <c r="AW22" s="828"/>
      <c r="AX22" s="828"/>
      <c r="AY22" s="829"/>
      <c r="AZ22" s="830" t="s">
        <v>363</v>
      </c>
      <c r="BA22" s="830"/>
      <c r="BB22" s="830"/>
      <c r="BC22" s="830"/>
      <c r="BD22" s="831"/>
      <c r="BE22" s="204"/>
      <c r="BF22" s="204"/>
      <c r="BG22" s="204"/>
      <c r="BH22" s="204"/>
      <c r="BI22" s="204"/>
      <c r="BJ22" s="204"/>
      <c r="BK22" s="204"/>
      <c r="BL22" s="204"/>
      <c r="BM22" s="204"/>
      <c r="BN22" s="204"/>
      <c r="BO22" s="204"/>
      <c r="BP22" s="204"/>
      <c r="BQ22" s="213">
        <v>16</v>
      </c>
      <c r="BR22" s="214"/>
      <c r="BS22" s="787"/>
      <c r="BT22" s="788"/>
      <c r="BU22" s="788"/>
      <c r="BV22" s="788"/>
      <c r="BW22" s="788"/>
      <c r="BX22" s="788"/>
      <c r="BY22" s="788"/>
      <c r="BZ22" s="788"/>
      <c r="CA22" s="788"/>
      <c r="CB22" s="788"/>
      <c r="CC22" s="788"/>
      <c r="CD22" s="788"/>
      <c r="CE22" s="788"/>
      <c r="CF22" s="788"/>
      <c r="CG22" s="78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73"/>
      <c r="DW22" s="774"/>
      <c r="DX22" s="774"/>
      <c r="DY22" s="774"/>
      <c r="DZ22" s="775"/>
      <c r="EA22" s="205"/>
    </row>
    <row r="23" spans="1:131" s="206" customFormat="1" ht="26.25" customHeight="1" thickBot="1">
      <c r="A23" s="215" t="s">
        <v>364</v>
      </c>
      <c r="B23" s="814" t="s">
        <v>365</v>
      </c>
      <c r="C23" s="815"/>
      <c r="D23" s="815"/>
      <c r="E23" s="815"/>
      <c r="F23" s="815"/>
      <c r="G23" s="815"/>
      <c r="H23" s="815"/>
      <c r="I23" s="815"/>
      <c r="J23" s="815"/>
      <c r="K23" s="815"/>
      <c r="L23" s="815"/>
      <c r="M23" s="815"/>
      <c r="N23" s="815"/>
      <c r="O23" s="815"/>
      <c r="P23" s="816"/>
      <c r="Q23" s="817">
        <v>2797</v>
      </c>
      <c r="R23" s="818"/>
      <c r="S23" s="818"/>
      <c r="T23" s="818"/>
      <c r="U23" s="818"/>
      <c r="V23" s="818">
        <v>2747</v>
      </c>
      <c r="W23" s="818"/>
      <c r="X23" s="818"/>
      <c r="Y23" s="818"/>
      <c r="Z23" s="818"/>
      <c r="AA23" s="818">
        <v>50</v>
      </c>
      <c r="AB23" s="818"/>
      <c r="AC23" s="818"/>
      <c r="AD23" s="818"/>
      <c r="AE23" s="819"/>
      <c r="AF23" s="820">
        <v>50</v>
      </c>
      <c r="AG23" s="818"/>
      <c r="AH23" s="818"/>
      <c r="AI23" s="818"/>
      <c r="AJ23" s="821"/>
      <c r="AK23" s="822"/>
      <c r="AL23" s="823"/>
      <c r="AM23" s="823"/>
      <c r="AN23" s="823"/>
      <c r="AO23" s="823"/>
      <c r="AP23" s="818">
        <v>905</v>
      </c>
      <c r="AQ23" s="818"/>
      <c r="AR23" s="818"/>
      <c r="AS23" s="818"/>
      <c r="AT23" s="818"/>
      <c r="AU23" s="824"/>
      <c r="AV23" s="824"/>
      <c r="AW23" s="824"/>
      <c r="AX23" s="824"/>
      <c r="AY23" s="825"/>
      <c r="AZ23" s="833" t="s">
        <v>366</v>
      </c>
      <c r="BA23" s="834"/>
      <c r="BB23" s="834"/>
      <c r="BC23" s="834"/>
      <c r="BD23" s="835"/>
      <c r="BE23" s="204"/>
      <c r="BF23" s="204"/>
      <c r="BG23" s="204"/>
      <c r="BH23" s="204"/>
      <c r="BI23" s="204"/>
      <c r="BJ23" s="204"/>
      <c r="BK23" s="204"/>
      <c r="BL23" s="204"/>
      <c r="BM23" s="204"/>
      <c r="BN23" s="204"/>
      <c r="BO23" s="204"/>
      <c r="BP23" s="204"/>
      <c r="BQ23" s="213">
        <v>17</v>
      </c>
      <c r="BR23" s="214"/>
      <c r="BS23" s="787"/>
      <c r="BT23" s="788"/>
      <c r="BU23" s="788"/>
      <c r="BV23" s="788"/>
      <c r="BW23" s="788"/>
      <c r="BX23" s="788"/>
      <c r="BY23" s="788"/>
      <c r="BZ23" s="788"/>
      <c r="CA23" s="788"/>
      <c r="CB23" s="788"/>
      <c r="CC23" s="788"/>
      <c r="CD23" s="788"/>
      <c r="CE23" s="788"/>
      <c r="CF23" s="788"/>
      <c r="CG23" s="78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73"/>
      <c r="DW23" s="774"/>
      <c r="DX23" s="774"/>
      <c r="DY23" s="774"/>
      <c r="DZ23" s="775"/>
      <c r="EA23" s="205"/>
    </row>
    <row r="24" spans="1:131" s="206" customFormat="1" ht="26.25" customHeight="1">
      <c r="A24" s="832" t="s">
        <v>367</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203"/>
      <c r="BA24" s="203"/>
      <c r="BB24" s="203"/>
      <c r="BC24" s="203"/>
      <c r="BD24" s="203"/>
      <c r="BE24" s="204"/>
      <c r="BF24" s="204"/>
      <c r="BG24" s="204"/>
      <c r="BH24" s="204"/>
      <c r="BI24" s="204"/>
      <c r="BJ24" s="204"/>
      <c r="BK24" s="204"/>
      <c r="BL24" s="204"/>
      <c r="BM24" s="204"/>
      <c r="BN24" s="204"/>
      <c r="BO24" s="204"/>
      <c r="BP24" s="204"/>
      <c r="BQ24" s="213">
        <v>18</v>
      </c>
      <c r="BR24" s="214"/>
      <c r="BS24" s="787"/>
      <c r="BT24" s="788"/>
      <c r="BU24" s="788"/>
      <c r="BV24" s="788"/>
      <c r="BW24" s="788"/>
      <c r="BX24" s="788"/>
      <c r="BY24" s="788"/>
      <c r="BZ24" s="788"/>
      <c r="CA24" s="788"/>
      <c r="CB24" s="788"/>
      <c r="CC24" s="788"/>
      <c r="CD24" s="788"/>
      <c r="CE24" s="788"/>
      <c r="CF24" s="788"/>
      <c r="CG24" s="78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73"/>
      <c r="DW24" s="774"/>
      <c r="DX24" s="774"/>
      <c r="DY24" s="774"/>
      <c r="DZ24" s="775"/>
      <c r="EA24" s="205"/>
    </row>
    <row r="25" spans="1:131" s="198" customFormat="1" ht="26.25" customHeight="1" thickBot="1">
      <c r="A25" s="793" t="s">
        <v>368</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203"/>
      <c r="BK25" s="203"/>
      <c r="BL25" s="203"/>
      <c r="BM25" s="203"/>
      <c r="BN25" s="203"/>
      <c r="BO25" s="216"/>
      <c r="BP25" s="216"/>
      <c r="BQ25" s="213">
        <v>19</v>
      </c>
      <c r="BR25" s="214"/>
      <c r="BS25" s="787"/>
      <c r="BT25" s="788"/>
      <c r="BU25" s="788"/>
      <c r="BV25" s="788"/>
      <c r="BW25" s="788"/>
      <c r="BX25" s="788"/>
      <c r="BY25" s="788"/>
      <c r="BZ25" s="788"/>
      <c r="CA25" s="788"/>
      <c r="CB25" s="788"/>
      <c r="CC25" s="788"/>
      <c r="CD25" s="788"/>
      <c r="CE25" s="788"/>
      <c r="CF25" s="788"/>
      <c r="CG25" s="78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73"/>
      <c r="DW25" s="774"/>
      <c r="DX25" s="774"/>
      <c r="DY25" s="774"/>
      <c r="DZ25" s="775"/>
      <c r="EA25" s="197"/>
    </row>
    <row r="26" spans="1:131" s="198" customFormat="1" ht="26.25" customHeight="1">
      <c r="A26" s="764" t="s">
        <v>345</v>
      </c>
      <c r="B26" s="765"/>
      <c r="C26" s="765"/>
      <c r="D26" s="765"/>
      <c r="E26" s="765"/>
      <c r="F26" s="765"/>
      <c r="G26" s="765"/>
      <c r="H26" s="765"/>
      <c r="I26" s="765"/>
      <c r="J26" s="765"/>
      <c r="K26" s="765"/>
      <c r="L26" s="765"/>
      <c r="M26" s="765"/>
      <c r="N26" s="765"/>
      <c r="O26" s="765"/>
      <c r="P26" s="766"/>
      <c r="Q26" s="741" t="s">
        <v>369</v>
      </c>
      <c r="R26" s="742"/>
      <c r="S26" s="742"/>
      <c r="T26" s="742"/>
      <c r="U26" s="743"/>
      <c r="V26" s="741" t="s">
        <v>370</v>
      </c>
      <c r="W26" s="742"/>
      <c r="X26" s="742"/>
      <c r="Y26" s="742"/>
      <c r="Z26" s="743"/>
      <c r="AA26" s="741" t="s">
        <v>371</v>
      </c>
      <c r="AB26" s="742"/>
      <c r="AC26" s="742"/>
      <c r="AD26" s="742"/>
      <c r="AE26" s="742"/>
      <c r="AF26" s="836" t="s">
        <v>372</v>
      </c>
      <c r="AG26" s="837"/>
      <c r="AH26" s="837"/>
      <c r="AI26" s="837"/>
      <c r="AJ26" s="838"/>
      <c r="AK26" s="742" t="s">
        <v>373</v>
      </c>
      <c r="AL26" s="742"/>
      <c r="AM26" s="742"/>
      <c r="AN26" s="742"/>
      <c r="AO26" s="743"/>
      <c r="AP26" s="741" t="s">
        <v>374</v>
      </c>
      <c r="AQ26" s="742"/>
      <c r="AR26" s="742"/>
      <c r="AS26" s="742"/>
      <c r="AT26" s="743"/>
      <c r="AU26" s="741" t="s">
        <v>375</v>
      </c>
      <c r="AV26" s="742"/>
      <c r="AW26" s="742"/>
      <c r="AX26" s="742"/>
      <c r="AY26" s="743"/>
      <c r="AZ26" s="741" t="s">
        <v>376</v>
      </c>
      <c r="BA26" s="742"/>
      <c r="BB26" s="742"/>
      <c r="BC26" s="742"/>
      <c r="BD26" s="743"/>
      <c r="BE26" s="741" t="s">
        <v>352</v>
      </c>
      <c r="BF26" s="742"/>
      <c r="BG26" s="742"/>
      <c r="BH26" s="742"/>
      <c r="BI26" s="753"/>
      <c r="BJ26" s="203"/>
      <c r="BK26" s="203"/>
      <c r="BL26" s="203"/>
      <c r="BM26" s="203"/>
      <c r="BN26" s="203"/>
      <c r="BO26" s="216"/>
      <c r="BP26" s="216"/>
      <c r="BQ26" s="213">
        <v>20</v>
      </c>
      <c r="BR26" s="214"/>
      <c r="BS26" s="787"/>
      <c r="BT26" s="788"/>
      <c r="BU26" s="788"/>
      <c r="BV26" s="788"/>
      <c r="BW26" s="788"/>
      <c r="BX26" s="788"/>
      <c r="BY26" s="788"/>
      <c r="BZ26" s="788"/>
      <c r="CA26" s="788"/>
      <c r="CB26" s="788"/>
      <c r="CC26" s="788"/>
      <c r="CD26" s="788"/>
      <c r="CE26" s="788"/>
      <c r="CF26" s="788"/>
      <c r="CG26" s="78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73"/>
      <c r="DW26" s="774"/>
      <c r="DX26" s="774"/>
      <c r="DY26" s="774"/>
      <c r="DZ26" s="775"/>
      <c r="EA26" s="197"/>
    </row>
    <row r="27" spans="1:131" s="198" customFormat="1" ht="26.25" customHeight="1" thickBot="1">
      <c r="A27" s="767"/>
      <c r="B27" s="768"/>
      <c r="C27" s="768"/>
      <c r="D27" s="768"/>
      <c r="E27" s="768"/>
      <c r="F27" s="768"/>
      <c r="G27" s="768"/>
      <c r="H27" s="768"/>
      <c r="I27" s="768"/>
      <c r="J27" s="768"/>
      <c r="K27" s="768"/>
      <c r="L27" s="768"/>
      <c r="M27" s="768"/>
      <c r="N27" s="768"/>
      <c r="O27" s="768"/>
      <c r="P27" s="769"/>
      <c r="Q27" s="744"/>
      <c r="R27" s="745"/>
      <c r="S27" s="745"/>
      <c r="T27" s="745"/>
      <c r="U27" s="746"/>
      <c r="V27" s="744"/>
      <c r="W27" s="745"/>
      <c r="X27" s="745"/>
      <c r="Y27" s="745"/>
      <c r="Z27" s="746"/>
      <c r="AA27" s="744"/>
      <c r="AB27" s="745"/>
      <c r="AC27" s="745"/>
      <c r="AD27" s="745"/>
      <c r="AE27" s="745"/>
      <c r="AF27" s="839"/>
      <c r="AG27" s="840"/>
      <c r="AH27" s="840"/>
      <c r="AI27" s="840"/>
      <c r="AJ27" s="841"/>
      <c r="AK27" s="745"/>
      <c r="AL27" s="745"/>
      <c r="AM27" s="745"/>
      <c r="AN27" s="745"/>
      <c r="AO27" s="746"/>
      <c r="AP27" s="744"/>
      <c r="AQ27" s="745"/>
      <c r="AR27" s="745"/>
      <c r="AS27" s="745"/>
      <c r="AT27" s="746"/>
      <c r="AU27" s="744"/>
      <c r="AV27" s="745"/>
      <c r="AW27" s="745"/>
      <c r="AX27" s="745"/>
      <c r="AY27" s="746"/>
      <c r="AZ27" s="744"/>
      <c r="BA27" s="745"/>
      <c r="BB27" s="745"/>
      <c r="BC27" s="745"/>
      <c r="BD27" s="746"/>
      <c r="BE27" s="744"/>
      <c r="BF27" s="745"/>
      <c r="BG27" s="745"/>
      <c r="BH27" s="745"/>
      <c r="BI27" s="754"/>
      <c r="BJ27" s="203"/>
      <c r="BK27" s="203"/>
      <c r="BL27" s="203"/>
      <c r="BM27" s="203"/>
      <c r="BN27" s="203"/>
      <c r="BO27" s="216"/>
      <c r="BP27" s="216"/>
      <c r="BQ27" s="213">
        <v>21</v>
      </c>
      <c r="BR27" s="214"/>
      <c r="BS27" s="787"/>
      <c r="BT27" s="788"/>
      <c r="BU27" s="788"/>
      <c r="BV27" s="788"/>
      <c r="BW27" s="788"/>
      <c r="BX27" s="788"/>
      <c r="BY27" s="788"/>
      <c r="BZ27" s="788"/>
      <c r="CA27" s="788"/>
      <c r="CB27" s="788"/>
      <c r="CC27" s="788"/>
      <c r="CD27" s="788"/>
      <c r="CE27" s="788"/>
      <c r="CF27" s="788"/>
      <c r="CG27" s="78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73"/>
      <c r="DW27" s="774"/>
      <c r="DX27" s="774"/>
      <c r="DY27" s="774"/>
      <c r="DZ27" s="775"/>
      <c r="EA27" s="197"/>
    </row>
    <row r="28" spans="1:131" s="198" customFormat="1" ht="26.25" customHeight="1" thickTop="1">
      <c r="A28" s="217">
        <v>1</v>
      </c>
      <c r="B28" s="755" t="s">
        <v>377</v>
      </c>
      <c r="C28" s="756"/>
      <c r="D28" s="756"/>
      <c r="E28" s="756"/>
      <c r="F28" s="756"/>
      <c r="G28" s="756"/>
      <c r="H28" s="756"/>
      <c r="I28" s="756"/>
      <c r="J28" s="756"/>
      <c r="K28" s="756"/>
      <c r="L28" s="756"/>
      <c r="M28" s="756"/>
      <c r="N28" s="756"/>
      <c r="O28" s="756"/>
      <c r="P28" s="757"/>
      <c r="Q28" s="846">
        <v>755</v>
      </c>
      <c r="R28" s="847"/>
      <c r="S28" s="847"/>
      <c r="T28" s="847"/>
      <c r="U28" s="847"/>
      <c r="V28" s="847">
        <v>726</v>
      </c>
      <c r="W28" s="847"/>
      <c r="X28" s="847"/>
      <c r="Y28" s="847"/>
      <c r="Z28" s="847"/>
      <c r="AA28" s="847">
        <v>29</v>
      </c>
      <c r="AB28" s="847"/>
      <c r="AC28" s="847"/>
      <c r="AD28" s="847"/>
      <c r="AE28" s="848"/>
      <c r="AF28" s="849">
        <v>29</v>
      </c>
      <c r="AG28" s="847"/>
      <c r="AH28" s="847"/>
      <c r="AI28" s="847"/>
      <c r="AJ28" s="850"/>
      <c r="AK28" s="851">
        <v>120</v>
      </c>
      <c r="AL28" s="842"/>
      <c r="AM28" s="842"/>
      <c r="AN28" s="842"/>
      <c r="AO28" s="842"/>
      <c r="AP28" s="842"/>
      <c r="AQ28" s="842"/>
      <c r="AR28" s="842"/>
      <c r="AS28" s="842"/>
      <c r="AT28" s="842"/>
      <c r="AU28" s="842"/>
      <c r="AV28" s="842"/>
      <c r="AW28" s="842"/>
      <c r="AX28" s="842"/>
      <c r="AY28" s="842"/>
      <c r="AZ28" s="843"/>
      <c r="BA28" s="843"/>
      <c r="BB28" s="843"/>
      <c r="BC28" s="843"/>
      <c r="BD28" s="843"/>
      <c r="BE28" s="844"/>
      <c r="BF28" s="844"/>
      <c r="BG28" s="844"/>
      <c r="BH28" s="844"/>
      <c r="BI28" s="845"/>
      <c r="BJ28" s="203"/>
      <c r="BK28" s="203"/>
      <c r="BL28" s="203"/>
      <c r="BM28" s="203"/>
      <c r="BN28" s="203"/>
      <c r="BO28" s="216"/>
      <c r="BP28" s="216"/>
      <c r="BQ28" s="213">
        <v>22</v>
      </c>
      <c r="BR28" s="214"/>
      <c r="BS28" s="787"/>
      <c r="BT28" s="788"/>
      <c r="BU28" s="788"/>
      <c r="BV28" s="788"/>
      <c r="BW28" s="788"/>
      <c r="BX28" s="788"/>
      <c r="BY28" s="788"/>
      <c r="BZ28" s="788"/>
      <c r="CA28" s="788"/>
      <c r="CB28" s="788"/>
      <c r="CC28" s="788"/>
      <c r="CD28" s="788"/>
      <c r="CE28" s="788"/>
      <c r="CF28" s="788"/>
      <c r="CG28" s="78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73"/>
      <c r="DW28" s="774"/>
      <c r="DX28" s="774"/>
      <c r="DY28" s="774"/>
      <c r="DZ28" s="775"/>
      <c r="EA28" s="197"/>
    </row>
    <row r="29" spans="1:131" s="198" customFormat="1" ht="26.25" customHeight="1">
      <c r="A29" s="217">
        <v>2</v>
      </c>
      <c r="B29" s="776" t="s">
        <v>378</v>
      </c>
      <c r="C29" s="777"/>
      <c r="D29" s="777"/>
      <c r="E29" s="777"/>
      <c r="F29" s="777"/>
      <c r="G29" s="777"/>
      <c r="H29" s="777"/>
      <c r="I29" s="777"/>
      <c r="J29" s="777"/>
      <c r="K29" s="777"/>
      <c r="L29" s="777"/>
      <c r="M29" s="777"/>
      <c r="N29" s="777"/>
      <c r="O29" s="777"/>
      <c r="P29" s="778"/>
      <c r="Q29" s="779">
        <v>260</v>
      </c>
      <c r="R29" s="780"/>
      <c r="S29" s="780"/>
      <c r="T29" s="780"/>
      <c r="U29" s="780"/>
      <c r="V29" s="780">
        <v>256</v>
      </c>
      <c r="W29" s="780"/>
      <c r="X29" s="780"/>
      <c r="Y29" s="780"/>
      <c r="Z29" s="780"/>
      <c r="AA29" s="780">
        <v>4</v>
      </c>
      <c r="AB29" s="780"/>
      <c r="AC29" s="780"/>
      <c r="AD29" s="780"/>
      <c r="AE29" s="781"/>
      <c r="AF29" s="782">
        <v>4</v>
      </c>
      <c r="AG29" s="783"/>
      <c r="AH29" s="783"/>
      <c r="AI29" s="783"/>
      <c r="AJ29" s="784"/>
      <c r="AK29" s="854">
        <v>65</v>
      </c>
      <c r="AL29" s="855"/>
      <c r="AM29" s="855"/>
      <c r="AN29" s="855"/>
      <c r="AO29" s="855"/>
      <c r="AP29" s="855"/>
      <c r="AQ29" s="855"/>
      <c r="AR29" s="855"/>
      <c r="AS29" s="855"/>
      <c r="AT29" s="855"/>
      <c r="AU29" s="855"/>
      <c r="AV29" s="855"/>
      <c r="AW29" s="855"/>
      <c r="AX29" s="855"/>
      <c r="AY29" s="855"/>
      <c r="AZ29" s="856"/>
      <c r="BA29" s="856"/>
      <c r="BB29" s="856"/>
      <c r="BC29" s="856"/>
      <c r="BD29" s="856"/>
      <c r="BE29" s="852"/>
      <c r="BF29" s="852"/>
      <c r="BG29" s="852"/>
      <c r="BH29" s="852"/>
      <c r="BI29" s="853"/>
      <c r="BJ29" s="203"/>
      <c r="BK29" s="203"/>
      <c r="BL29" s="203"/>
      <c r="BM29" s="203"/>
      <c r="BN29" s="203"/>
      <c r="BO29" s="216"/>
      <c r="BP29" s="216"/>
      <c r="BQ29" s="213">
        <v>23</v>
      </c>
      <c r="BR29" s="214"/>
      <c r="BS29" s="787"/>
      <c r="BT29" s="788"/>
      <c r="BU29" s="788"/>
      <c r="BV29" s="788"/>
      <c r="BW29" s="788"/>
      <c r="BX29" s="788"/>
      <c r="BY29" s="788"/>
      <c r="BZ29" s="788"/>
      <c r="CA29" s="788"/>
      <c r="CB29" s="788"/>
      <c r="CC29" s="788"/>
      <c r="CD29" s="788"/>
      <c r="CE29" s="788"/>
      <c r="CF29" s="788"/>
      <c r="CG29" s="78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73"/>
      <c r="DW29" s="774"/>
      <c r="DX29" s="774"/>
      <c r="DY29" s="774"/>
      <c r="DZ29" s="775"/>
      <c r="EA29" s="197"/>
    </row>
    <row r="30" spans="1:131" s="198" customFormat="1" ht="26.25" customHeight="1">
      <c r="A30" s="217">
        <v>3</v>
      </c>
      <c r="B30" s="776" t="s">
        <v>379</v>
      </c>
      <c r="C30" s="777"/>
      <c r="D30" s="777"/>
      <c r="E30" s="777"/>
      <c r="F30" s="777"/>
      <c r="G30" s="777"/>
      <c r="H30" s="777"/>
      <c r="I30" s="777"/>
      <c r="J30" s="777"/>
      <c r="K30" s="777"/>
      <c r="L30" s="777"/>
      <c r="M30" s="777"/>
      <c r="N30" s="777"/>
      <c r="O30" s="777"/>
      <c r="P30" s="778"/>
      <c r="Q30" s="779">
        <v>48</v>
      </c>
      <c r="R30" s="780"/>
      <c r="S30" s="780"/>
      <c r="T30" s="780"/>
      <c r="U30" s="780"/>
      <c r="V30" s="780">
        <v>45</v>
      </c>
      <c r="W30" s="780"/>
      <c r="X30" s="780"/>
      <c r="Y30" s="780"/>
      <c r="Z30" s="780"/>
      <c r="AA30" s="780">
        <v>3</v>
      </c>
      <c r="AB30" s="780"/>
      <c r="AC30" s="780"/>
      <c r="AD30" s="780"/>
      <c r="AE30" s="781"/>
      <c r="AF30" s="782">
        <v>3</v>
      </c>
      <c r="AG30" s="783"/>
      <c r="AH30" s="783"/>
      <c r="AI30" s="783"/>
      <c r="AJ30" s="784"/>
      <c r="AK30" s="854">
        <v>28</v>
      </c>
      <c r="AL30" s="855"/>
      <c r="AM30" s="855"/>
      <c r="AN30" s="855"/>
      <c r="AO30" s="855"/>
      <c r="AP30" s="855"/>
      <c r="AQ30" s="855"/>
      <c r="AR30" s="855"/>
      <c r="AS30" s="855"/>
      <c r="AT30" s="855"/>
      <c r="AU30" s="855"/>
      <c r="AV30" s="855"/>
      <c r="AW30" s="855"/>
      <c r="AX30" s="855"/>
      <c r="AY30" s="855"/>
      <c r="AZ30" s="856"/>
      <c r="BA30" s="856"/>
      <c r="BB30" s="856"/>
      <c r="BC30" s="856"/>
      <c r="BD30" s="856"/>
      <c r="BE30" s="852"/>
      <c r="BF30" s="852"/>
      <c r="BG30" s="852"/>
      <c r="BH30" s="852"/>
      <c r="BI30" s="853"/>
      <c r="BJ30" s="203"/>
      <c r="BK30" s="203"/>
      <c r="BL30" s="203"/>
      <c r="BM30" s="203"/>
      <c r="BN30" s="203"/>
      <c r="BO30" s="216"/>
      <c r="BP30" s="216"/>
      <c r="BQ30" s="213">
        <v>24</v>
      </c>
      <c r="BR30" s="214"/>
      <c r="BS30" s="787"/>
      <c r="BT30" s="788"/>
      <c r="BU30" s="788"/>
      <c r="BV30" s="788"/>
      <c r="BW30" s="788"/>
      <c r="BX30" s="788"/>
      <c r="BY30" s="788"/>
      <c r="BZ30" s="788"/>
      <c r="CA30" s="788"/>
      <c r="CB30" s="788"/>
      <c r="CC30" s="788"/>
      <c r="CD30" s="788"/>
      <c r="CE30" s="788"/>
      <c r="CF30" s="788"/>
      <c r="CG30" s="78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73"/>
      <c r="DW30" s="774"/>
      <c r="DX30" s="774"/>
      <c r="DY30" s="774"/>
      <c r="DZ30" s="775"/>
      <c r="EA30" s="197"/>
    </row>
    <row r="31" spans="1:131" s="198" customFormat="1" ht="26.25" customHeight="1">
      <c r="A31" s="217">
        <v>4</v>
      </c>
      <c r="B31" s="776" t="s">
        <v>380</v>
      </c>
      <c r="C31" s="777"/>
      <c r="D31" s="777"/>
      <c r="E31" s="777"/>
      <c r="F31" s="777"/>
      <c r="G31" s="777"/>
      <c r="H31" s="777"/>
      <c r="I31" s="777"/>
      <c r="J31" s="777"/>
      <c r="K31" s="777"/>
      <c r="L31" s="777"/>
      <c r="M31" s="777"/>
      <c r="N31" s="777"/>
      <c r="O31" s="777"/>
      <c r="P31" s="778"/>
      <c r="Q31" s="779">
        <v>83</v>
      </c>
      <c r="R31" s="780"/>
      <c r="S31" s="780"/>
      <c r="T31" s="780"/>
      <c r="U31" s="780"/>
      <c r="V31" s="780">
        <v>78</v>
      </c>
      <c r="W31" s="780"/>
      <c r="X31" s="780"/>
      <c r="Y31" s="780"/>
      <c r="Z31" s="780"/>
      <c r="AA31" s="780">
        <v>5</v>
      </c>
      <c r="AB31" s="780"/>
      <c r="AC31" s="780"/>
      <c r="AD31" s="780"/>
      <c r="AE31" s="781"/>
      <c r="AF31" s="782">
        <v>5</v>
      </c>
      <c r="AG31" s="783"/>
      <c r="AH31" s="783"/>
      <c r="AI31" s="783"/>
      <c r="AJ31" s="784"/>
      <c r="AK31" s="854">
        <v>38</v>
      </c>
      <c r="AL31" s="855"/>
      <c r="AM31" s="855"/>
      <c r="AN31" s="855"/>
      <c r="AO31" s="855"/>
      <c r="AP31" s="855">
        <v>186</v>
      </c>
      <c r="AQ31" s="855"/>
      <c r="AR31" s="855"/>
      <c r="AS31" s="855"/>
      <c r="AT31" s="855"/>
      <c r="AU31" s="855"/>
      <c r="AV31" s="855"/>
      <c r="AW31" s="855"/>
      <c r="AX31" s="855"/>
      <c r="AY31" s="855"/>
      <c r="AZ31" s="856"/>
      <c r="BA31" s="856"/>
      <c r="BB31" s="856"/>
      <c r="BC31" s="856"/>
      <c r="BD31" s="856"/>
      <c r="BE31" s="852" t="s">
        <v>381</v>
      </c>
      <c r="BF31" s="852"/>
      <c r="BG31" s="852"/>
      <c r="BH31" s="852"/>
      <c r="BI31" s="853"/>
      <c r="BJ31" s="203"/>
      <c r="BK31" s="203"/>
      <c r="BL31" s="203"/>
      <c r="BM31" s="203"/>
      <c r="BN31" s="203"/>
      <c r="BO31" s="216"/>
      <c r="BP31" s="216"/>
      <c r="BQ31" s="213">
        <v>25</v>
      </c>
      <c r="BR31" s="214"/>
      <c r="BS31" s="787"/>
      <c r="BT31" s="788"/>
      <c r="BU31" s="788"/>
      <c r="BV31" s="788"/>
      <c r="BW31" s="788"/>
      <c r="BX31" s="788"/>
      <c r="BY31" s="788"/>
      <c r="BZ31" s="788"/>
      <c r="CA31" s="788"/>
      <c r="CB31" s="788"/>
      <c r="CC31" s="788"/>
      <c r="CD31" s="788"/>
      <c r="CE31" s="788"/>
      <c r="CF31" s="788"/>
      <c r="CG31" s="78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73"/>
      <c r="DW31" s="774"/>
      <c r="DX31" s="774"/>
      <c r="DY31" s="774"/>
      <c r="DZ31" s="775"/>
      <c r="EA31" s="197"/>
    </row>
    <row r="32" spans="1:131" s="198" customFormat="1" ht="26.25" customHeight="1">
      <c r="A32" s="217">
        <v>5</v>
      </c>
      <c r="B32" s="776" t="s">
        <v>382</v>
      </c>
      <c r="C32" s="777"/>
      <c r="D32" s="777"/>
      <c r="E32" s="777"/>
      <c r="F32" s="777"/>
      <c r="G32" s="777"/>
      <c r="H32" s="777"/>
      <c r="I32" s="777"/>
      <c r="J32" s="777"/>
      <c r="K32" s="777"/>
      <c r="L32" s="777"/>
      <c r="M32" s="777"/>
      <c r="N32" s="777"/>
      <c r="O32" s="777"/>
      <c r="P32" s="778"/>
      <c r="Q32" s="779">
        <v>69</v>
      </c>
      <c r="R32" s="780"/>
      <c r="S32" s="780"/>
      <c r="T32" s="780"/>
      <c r="U32" s="780"/>
      <c r="V32" s="780">
        <v>65</v>
      </c>
      <c r="W32" s="780"/>
      <c r="X32" s="780"/>
      <c r="Y32" s="780"/>
      <c r="Z32" s="780"/>
      <c r="AA32" s="780">
        <v>4</v>
      </c>
      <c r="AB32" s="780"/>
      <c r="AC32" s="780"/>
      <c r="AD32" s="780"/>
      <c r="AE32" s="781"/>
      <c r="AF32" s="782">
        <v>4</v>
      </c>
      <c r="AG32" s="783"/>
      <c r="AH32" s="783"/>
      <c r="AI32" s="783"/>
      <c r="AJ32" s="784"/>
      <c r="AK32" s="854">
        <v>9</v>
      </c>
      <c r="AL32" s="855"/>
      <c r="AM32" s="855"/>
      <c r="AN32" s="855"/>
      <c r="AO32" s="855"/>
      <c r="AP32" s="855">
        <v>61</v>
      </c>
      <c r="AQ32" s="855"/>
      <c r="AR32" s="855"/>
      <c r="AS32" s="855"/>
      <c r="AT32" s="855"/>
      <c r="AU32" s="855"/>
      <c r="AV32" s="855"/>
      <c r="AW32" s="855"/>
      <c r="AX32" s="855"/>
      <c r="AY32" s="855"/>
      <c r="AZ32" s="856"/>
      <c r="BA32" s="856"/>
      <c r="BB32" s="856"/>
      <c r="BC32" s="856"/>
      <c r="BD32" s="856"/>
      <c r="BE32" s="852" t="s">
        <v>381</v>
      </c>
      <c r="BF32" s="852"/>
      <c r="BG32" s="852"/>
      <c r="BH32" s="852"/>
      <c r="BI32" s="853"/>
      <c r="BJ32" s="203"/>
      <c r="BK32" s="203"/>
      <c r="BL32" s="203"/>
      <c r="BM32" s="203"/>
      <c r="BN32" s="203"/>
      <c r="BO32" s="216"/>
      <c r="BP32" s="216"/>
      <c r="BQ32" s="213">
        <v>26</v>
      </c>
      <c r="BR32" s="214"/>
      <c r="BS32" s="787"/>
      <c r="BT32" s="788"/>
      <c r="BU32" s="788"/>
      <c r="BV32" s="788"/>
      <c r="BW32" s="788"/>
      <c r="BX32" s="788"/>
      <c r="BY32" s="788"/>
      <c r="BZ32" s="788"/>
      <c r="CA32" s="788"/>
      <c r="CB32" s="788"/>
      <c r="CC32" s="788"/>
      <c r="CD32" s="788"/>
      <c r="CE32" s="788"/>
      <c r="CF32" s="788"/>
      <c r="CG32" s="78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73"/>
      <c r="DW32" s="774"/>
      <c r="DX32" s="774"/>
      <c r="DY32" s="774"/>
      <c r="DZ32" s="775"/>
      <c r="EA32" s="197"/>
    </row>
    <row r="33" spans="1:131" s="198" customFormat="1" ht="26.25" customHeight="1">
      <c r="A33" s="217">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54"/>
      <c r="AL33" s="855"/>
      <c r="AM33" s="855"/>
      <c r="AN33" s="855"/>
      <c r="AO33" s="855"/>
      <c r="AP33" s="855"/>
      <c r="AQ33" s="855"/>
      <c r="AR33" s="855"/>
      <c r="AS33" s="855"/>
      <c r="AT33" s="855"/>
      <c r="AU33" s="855"/>
      <c r="AV33" s="855"/>
      <c r="AW33" s="855"/>
      <c r="AX33" s="855"/>
      <c r="AY33" s="855"/>
      <c r="AZ33" s="856"/>
      <c r="BA33" s="856"/>
      <c r="BB33" s="856"/>
      <c r="BC33" s="856"/>
      <c r="BD33" s="856"/>
      <c r="BE33" s="852"/>
      <c r="BF33" s="852"/>
      <c r="BG33" s="852"/>
      <c r="BH33" s="852"/>
      <c r="BI33" s="853"/>
      <c r="BJ33" s="203"/>
      <c r="BK33" s="203"/>
      <c r="BL33" s="203"/>
      <c r="BM33" s="203"/>
      <c r="BN33" s="203"/>
      <c r="BO33" s="216"/>
      <c r="BP33" s="216"/>
      <c r="BQ33" s="213">
        <v>27</v>
      </c>
      <c r="BR33" s="214"/>
      <c r="BS33" s="787"/>
      <c r="BT33" s="788"/>
      <c r="BU33" s="788"/>
      <c r="BV33" s="788"/>
      <c r="BW33" s="788"/>
      <c r="BX33" s="788"/>
      <c r="BY33" s="788"/>
      <c r="BZ33" s="788"/>
      <c r="CA33" s="788"/>
      <c r="CB33" s="788"/>
      <c r="CC33" s="788"/>
      <c r="CD33" s="788"/>
      <c r="CE33" s="788"/>
      <c r="CF33" s="788"/>
      <c r="CG33" s="78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73"/>
      <c r="DW33" s="774"/>
      <c r="DX33" s="774"/>
      <c r="DY33" s="774"/>
      <c r="DZ33" s="775"/>
      <c r="EA33" s="197"/>
    </row>
    <row r="34" spans="1:131" s="198" customFormat="1" ht="26.25" customHeight="1">
      <c r="A34" s="217">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54"/>
      <c r="AL34" s="855"/>
      <c r="AM34" s="855"/>
      <c r="AN34" s="855"/>
      <c r="AO34" s="855"/>
      <c r="AP34" s="855"/>
      <c r="AQ34" s="855"/>
      <c r="AR34" s="855"/>
      <c r="AS34" s="855"/>
      <c r="AT34" s="855"/>
      <c r="AU34" s="855"/>
      <c r="AV34" s="855"/>
      <c r="AW34" s="855"/>
      <c r="AX34" s="855"/>
      <c r="AY34" s="855"/>
      <c r="AZ34" s="856"/>
      <c r="BA34" s="856"/>
      <c r="BB34" s="856"/>
      <c r="BC34" s="856"/>
      <c r="BD34" s="856"/>
      <c r="BE34" s="852"/>
      <c r="BF34" s="852"/>
      <c r="BG34" s="852"/>
      <c r="BH34" s="852"/>
      <c r="BI34" s="853"/>
      <c r="BJ34" s="203"/>
      <c r="BK34" s="203"/>
      <c r="BL34" s="203"/>
      <c r="BM34" s="203"/>
      <c r="BN34" s="203"/>
      <c r="BO34" s="216"/>
      <c r="BP34" s="216"/>
      <c r="BQ34" s="213">
        <v>28</v>
      </c>
      <c r="BR34" s="214"/>
      <c r="BS34" s="787"/>
      <c r="BT34" s="788"/>
      <c r="BU34" s="788"/>
      <c r="BV34" s="788"/>
      <c r="BW34" s="788"/>
      <c r="BX34" s="788"/>
      <c r="BY34" s="788"/>
      <c r="BZ34" s="788"/>
      <c r="CA34" s="788"/>
      <c r="CB34" s="788"/>
      <c r="CC34" s="788"/>
      <c r="CD34" s="788"/>
      <c r="CE34" s="788"/>
      <c r="CF34" s="788"/>
      <c r="CG34" s="78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73"/>
      <c r="DW34" s="774"/>
      <c r="DX34" s="774"/>
      <c r="DY34" s="774"/>
      <c r="DZ34" s="775"/>
      <c r="EA34" s="197"/>
    </row>
    <row r="35" spans="1:131" s="198" customFormat="1" ht="26.25" customHeight="1">
      <c r="A35" s="217">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54"/>
      <c r="AL35" s="855"/>
      <c r="AM35" s="855"/>
      <c r="AN35" s="855"/>
      <c r="AO35" s="855"/>
      <c r="AP35" s="855"/>
      <c r="AQ35" s="855"/>
      <c r="AR35" s="855"/>
      <c r="AS35" s="855"/>
      <c r="AT35" s="855"/>
      <c r="AU35" s="855"/>
      <c r="AV35" s="855"/>
      <c r="AW35" s="855"/>
      <c r="AX35" s="855"/>
      <c r="AY35" s="855"/>
      <c r="AZ35" s="856"/>
      <c r="BA35" s="856"/>
      <c r="BB35" s="856"/>
      <c r="BC35" s="856"/>
      <c r="BD35" s="856"/>
      <c r="BE35" s="852"/>
      <c r="BF35" s="852"/>
      <c r="BG35" s="852"/>
      <c r="BH35" s="852"/>
      <c r="BI35" s="853"/>
      <c r="BJ35" s="203"/>
      <c r="BK35" s="203"/>
      <c r="BL35" s="203"/>
      <c r="BM35" s="203"/>
      <c r="BN35" s="203"/>
      <c r="BO35" s="216"/>
      <c r="BP35" s="216"/>
      <c r="BQ35" s="213">
        <v>29</v>
      </c>
      <c r="BR35" s="214"/>
      <c r="BS35" s="787"/>
      <c r="BT35" s="788"/>
      <c r="BU35" s="788"/>
      <c r="BV35" s="788"/>
      <c r="BW35" s="788"/>
      <c r="BX35" s="788"/>
      <c r="BY35" s="788"/>
      <c r="BZ35" s="788"/>
      <c r="CA35" s="788"/>
      <c r="CB35" s="788"/>
      <c r="CC35" s="788"/>
      <c r="CD35" s="788"/>
      <c r="CE35" s="788"/>
      <c r="CF35" s="788"/>
      <c r="CG35" s="78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73"/>
      <c r="DW35" s="774"/>
      <c r="DX35" s="774"/>
      <c r="DY35" s="774"/>
      <c r="DZ35" s="775"/>
      <c r="EA35" s="197"/>
    </row>
    <row r="36" spans="1:131" s="198" customFormat="1" ht="26.25" customHeight="1">
      <c r="A36" s="217">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54"/>
      <c r="AL36" s="855"/>
      <c r="AM36" s="855"/>
      <c r="AN36" s="855"/>
      <c r="AO36" s="855"/>
      <c r="AP36" s="855"/>
      <c r="AQ36" s="855"/>
      <c r="AR36" s="855"/>
      <c r="AS36" s="855"/>
      <c r="AT36" s="855"/>
      <c r="AU36" s="855"/>
      <c r="AV36" s="855"/>
      <c r="AW36" s="855"/>
      <c r="AX36" s="855"/>
      <c r="AY36" s="855"/>
      <c r="AZ36" s="856"/>
      <c r="BA36" s="856"/>
      <c r="BB36" s="856"/>
      <c r="BC36" s="856"/>
      <c r="BD36" s="856"/>
      <c r="BE36" s="852"/>
      <c r="BF36" s="852"/>
      <c r="BG36" s="852"/>
      <c r="BH36" s="852"/>
      <c r="BI36" s="853"/>
      <c r="BJ36" s="203"/>
      <c r="BK36" s="203"/>
      <c r="BL36" s="203"/>
      <c r="BM36" s="203"/>
      <c r="BN36" s="203"/>
      <c r="BO36" s="216"/>
      <c r="BP36" s="216"/>
      <c r="BQ36" s="213">
        <v>30</v>
      </c>
      <c r="BR36" s="214"/>
      <c r="BS36" s="787"/>
      <c r="BT36" s="788"/>
      <c r="BU36" s="788"/>
      <c r="BV36" s="788"/>
      <c r="BW36" s="788"/>
      <c r="BX36" s="788"/>
      <c r="BY36" s="788"/>
      <c r="BZ36" s="788"/>
      <c r="CA36" s="788"/>
      <c r="CB36" s="788"/>
      <c r="CC36" s="788"/>
      <c r="CD36" s="788"/>
      <c r="CE36" s="788"/>
      <c r="CF36" s="788"/>
      <c r="CG36" s="78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73"/>
      <c r="DW36" s="774"/>
      <c r="DX36" s="774"/>
      <c r="DY36" s="774"/>
      <c r="DZ36" s="775"/>
      <c r="EA36" s="197"/>
    </row>
    <row r="37" spans="1:131" s="198" customFormat="1" ht="26.25" customHeight="1">
      <c r="A37" s="217">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54"/>
      <c r="AL37" s="855"/>
      <c r="AM37" s="855"/>
      <c r="AN37" s="855"/>
      <c r="AO37" s="855"/>
      <c r="AP37" s="855"/>
      <c r="AQ37" s="855"/>
      <c r="AR37" s="855"/>
      <c r="AS37" s="855"/>
      <c r="AT37" s="855"/>
      <c r="AU37" s="855"/>
      <c r="AV37" s="855"/>
      <c r="AW37" s="855"/>
      <c r="AX37" s="855"/>
      <c r="AY37" s="855"/>
      <c r="AZ37" s="856"/>
      <c r="BA37" s="856"/>
      <c r="BB37" s="856"/>
      <c r="BC37" s="856"/>
      <c r="BD37" s="856"/>
      <c r="BE37" s="852"/>
      <c r="BF37" s="852"/>
      <c r="BG37" s="852"/>
      <c r="BH37" s="852"/>
      <c r="BI37" s="853"/>
      <c r="BJ37" s="203"/>
      <c r="BK37" s="203"/>
      <c r="BL37" s="203"/>
      <c r="BM37" s="203"/>
      <c r="BN37" s="203"/>
      <c r="BO37" s="216"/>
      <c r="BP37" s="216"/>
      <c r="BQ37" s="213">
        <v>31</v>
      </c>
      <c r="BR37" s="214"/>
      <c r="BS37" s="787"/>
      <c r="BT37" s="788"/>
      <c r="BU37" s="788"/>
      <c r="BV37" s="788"/>
      <c r="BW37" s="788"/>
      <c r="BX37" s="788"/>
      <c r="BY37" s="788"/>
      <c r="BZ37" s="788"/>
      <c r="CA37" s="788"/>
      <c r="CB37" s="788"/>
      <c r="CC37" s="788"/>
      <c r="CD37" s="788"/>
      <c r="CE37" s="788"/>
      <c r="CF37" s="788"/>
      <c r="CG37" s="78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73"/>
      <c r="DW37" s="774"/>
      <c r="DX37" s="774"/>
      <c r="DY37" s="774"/>
      <c r="DZ37" s="775"/>
      <c r="EA37" s="197"/>
    </row>
    <row r="38" spans="1:131" s="198" customFormat="1" ht="26.25" customHeight="1">
      <c r="A38" s="217">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54"/>
      <c r="AL38" s="855"/>
      <c r="AM38" s="855"/>
      <c r="AN38" s="855"/>
      <c r="AO38" s="855"/>
      <c r="AP38" s="855"/>
      <c r="AQ38" s="855"/>
      <c r="AR38" s="855"/>
      <c r="AS38" s="855"/>
      <c r="AT38" s="855"/>
      <c r="AU38" s="855"/>
      <c r="AV38" s="855"/>
      <c r="AW38" s="855"/>
      <c r="AX38" s="855"/>
      <c r="AY38" s="855"/>
      <c r="AZ38" s="856"/>
      <c r="BA38" s="856"/>
      <c r="BB38" s="856"/>
      <c r="BC38" s="856"/>
      <c r="BD38" s="856"/>
      <c r="BE38" s="852"/>
      <c r="BF38" s="852"/>
      <c r="BG38" s="852"/>
      <c r="BH38" s="852"/>
      <c r="BI38" s="853"/>
      <c r="BJ38" s="203"/>
      <c r="BK38" s="203"/>
      <c r="BL38" s="203"/>
      <c r="BM38" s="203"/>
      <c r="BN38" s="203"/>
      <c r="BO38" s="216"/>
      <c r="BP38" s="216"/>
      <c r="BQ38" s="213">
        <v>32</v>
      </c>
      <c r="BR38" s="214"/>
      <c r="BS38" s="787"/>
      <c r="BT38" s="788"/>
      <c r="BU38" s="788"/>
      <c r="BV38" s="788"/>
      <c r="BW38" s="788"/>
      <c r="BX38" s="788"/>
      <c r="BY38" s="788"/>
      <c r="BZ38" s="788"/>
      <c r="CA38" s="788"/>
      <c r="CB38" s="788"/>
      <c r="CC38" s="788"/>
      <c r="CD38" s="788"/>
      <c r="CE38" s="788"/>
      <c r="CF38" s="788"/>
      <c r="CG38" s="78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73"/>
      <c r="DW38" s="774"/>
      <c r="DX38" s="774"/>
      <c r="DY38" s="774"/>
      <c r="DZ38" s="775"/>
      <c r="EA38" s="197"/>
    </row>
    <row r="39" spans="1:131" s="198" customFormat="1" ht="26.25" customHeight="1">
      <c r="A39" s="217">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54"/>
      <c r="AL39" s="855"/>
      <c r="AM39" s="855"/>
      <c r="AN39" s="855"/>
      <c r="AO39" s="855"/>
      <c r="AP39" s="855"/>
      <c r="AQ39" s="855"/>
      <c r="AR39" s="855"/>
      <c r="AS39" s="855"/>
      <c r="AT39" s="855"/>
      <c r="AU39" s="855"/>
      <c r="AV39" s="855"/>
      <c r="AW39" s="855"/>
      <c r="AX39" s="855"/>
      <c r="AY39" s="855"/>
      <c r="AZ39" s="856"/>
      <c r="BA39" s="856"/>
      <c r="BB39" s="856"/>
      <c r="BC39" s="856"/>
      <c r="BD39" s="856"/>
      <c r="BE39" s="852"/>
      <c r="BF39" s="852"/>
      <c r="BG39" s="852"/>
      <c r="BH39" s="852"/>
      <c r="BI39" s="853"/>
      <c r="BJ39" s="203"/>
      <c r="BK39" s="203"/>
      <c r="BL39" s="203"/>
      <c r="BM39" s="203"/>
      <c r="BN39" s="203"/>
      <c r="BO39" s="216"/>
      <c r="BP39" s="216"/>
      <c r="BQ39" s="213">
        <v>33</v>
      </c>
      <c r="BR39" s="214"/>
      <c r="BS39" s="787"/>
      <c r="BT39" s="788"/>
      <c r="BU39" s="788"/>
      <c r="BV39" s="788"/>
      <c r="BW39" s="788"/>
      <c r="BX39" s="788"/>
      <c r="BY39" s="788"/>
      <c r="BZ39" s="788"/>
      <c r="CA39" s="788"/>
      <c r="CB39" s="788"/>
      <c r="CC39" s="788"/>
      <c r="CD39" s="788"/>
      <c r="CE39" s="788"/>
      <c r="CF39" s="788"/>
      <c r="CG39" s="78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73"/>
      <c r="DW39" s="774"/>
      <c r="DX39" s="774"/>
      <c r="DY39" s="774"/>
      <c r="DZ39" s="775"/>
      <c r="EA39" s="197"/>
    </row>
    <row r="40" spans="1:131" s="198" customFormat="1" ht="26.25" customHeight="1">
      <c r="A40" s="212">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54"/>
      <c r="AL40" s="855"/>
      <c r="AM40" s="855"/>
      <c r="AN40" s="855"/>
      <c r="AO40" s="855"/>
      <c r="AP40" s="855"/>
      <c r="AQ40" s="855"/>
      <c r="AR40" s="855"/>
      <c r="AS40" s="855"/>
      <c r="AT40" s="855"/>
      <c r="AU40" s="855"/>
      <c r="AV40" s="855"/>
      <c r="AW40" s="855"/>
      <c r="AX40" s="855"/>
      <c r="AY40" s="855"/>
      <c r="AZ40" s="856"/>
      <c r="BA40" s="856"/>
      <c r="BB40" s="856"/>
      <c r="BC40" s="856"/>
      <c r="BD40" s="856"/>
      <c r="BE40" s="852"/>
      <c r="BF40" s="852"/>
      <c r="BG40" s="852"/>
      <c r="BH40" s="852"/>
      <c r="BI40" s="853"/>
      <c r="BJ40" s="203"/>
      <c r="BK40" s="203"/>
      <c r="BL40" s="203"/>
      <c r="BM40" s="203"/>
      <c r="BN40" s="203"/>
      <c r="BO40" s="216"/>
      <c r="BP40" s="216"/>
      <c r="BQ40" s="213">
        <v>34</v>
      </c>
      <c r="BR40" s="214"/>
      <c r="BS40" s="787"/>
      <c r="BT40" s="788"/>
      <c r="BU40" s="788"/>
      <c r="BV40" s="788"/>
      <c r="BW40" s="788"/>
      <c r="BX40" s="788"/>
      <c r="BY40" s="788"/>
      <c r="BZ40" s="788"/>
      <c r="CA40" s="788"/>
      <c r="CB40" s="788"/>
      <c r="CC40" s="788"/>
      <c r="CD40" s="788"/>
      <c r="CE40" s="788"/>
      <c r="CF40" s="788"/>
      <c r="CG40" s="78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73"/>
      <c r="DW40" s="774"/>
      <c r="DX40" s="774"/>
      <c r="DY40" s="774"/>
      <c r="DZ40" s="775"/>
      <c r="EA40" s="197"/>
    </row>
    <row r="41" spans="1:131" s="198" customFormat="1" ht="26.25" customHeight="1">
      <c r="A41" s="212">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54"/>
      <c r="AL41" s="855"/>
      <c r="AM41" s="855"/>
      <c r="AN41" s="855"/>
      <c r="AO41" s="855"/>
      <c r="AP41" s="855"/>
      <c r="AQ41" s="855"/>
      <c r="AR41" s="855"/>
      <c r="AS41" s="855"/>
      <c r="AT41" s="855"/>
      <c r="AU41" s="855"/>
      <c r="AV41" s="855"/>
      <c r="AW41" s="855"/>
      <c r="AX41" s="855"/>
      <c r="AY41" s="855"/>
      <c r="AZ41" s="856"/>
      <c r="BA41" s="856"/>
      <c r="BB41" s="856"/>
      <c r="BC41" s="856"/>
      <c r="BD41" s="856"/>
      <c r="BE41" s="852"/>
      <c r="BF41" s="852"/>
      <c r="BG41" s="852"/>
      <c r="BH41" s="852"/>
      <c r="BI41" s="853"/>
      <c r="BJ41" s="203"/>
      <c r="BK41" s="203"/>
      <c r="BL41" s="203"/>
      <c r="BM41" s="203"/>
      <c r="BN41" s="203"/>
      <c r="BO41" s="216"/>
      <c r="BP41" s="216"/>
      <c r="BQ41" s="213">
        <v>35</v>
      </c>
      <c r="BR41" s="214"/>
      <c r="BS41" s="787"/>
      <c r="BT41" s="788"/>
      <c r="BU41" s="788"/>
      <c r="BV41" s="788"/>
      <c r="BW41" s="788"/>
      <c r="BX41" s="788"/>
      <c r="BY41" s="788"/>
      <c r="BZ41" s="788"/>
      <c r="CA41" s="788"/>
      <c r="CB41" s="788"/>
      <c r="CC41" s="788"/>
      <c r="CD41" s="788"/>
      <c r="CE41" s="788"/>
      <c r="CF41" s="788"/>
      <c r="CG41" s="78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73"/>
      <c r="DW41" s="774"/>
      <c r="DX41" s="774"/>
      <c r="DY41" s="774"/>
      <c r="DZ41" s="775"/>
      <c r="EA41" s="197"/>
    </row>
    <row r="42" spans="1:131" s="198" customFormat="1" ht="26.25" customHeight="1">
      <c r="A42" s="212">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54"/>
      <c r="AL42" s="855"/>
      <c r="AM42" s="855"/>
      <c r="AN42" s="855"/>
      <c r="AO42" s="855"/>
      <c r="AP42" s="855"/>
      <c r="AQ42" s="855"/>
      <c r="AR42" s="855"/>
      <c r="AS42" s="855"/>
      <c r="AT42" s="855"/>
      <c r="AU42" s="855"/>
      <c r="AV42" s="855"/>
      <c r="AW42" s="855"/>
      <c r="AX42" s="855"/>
      <c r="AY42" s="855"/>
      <c r="AZ42" s="856"/>
      <c r="BA42" s="856"/>
      <c r="BB42" s="856"/>
      <c r="BC42" s="856"/>
      <c r="BD42" s="856"/>
      <c r="BE42" s="852"/>
      <c r="BF42" s="852"/>
      <c r="BG42" s="852"/>
      <c r="BH42" s="852"/>
      <c r="BI42" s="853"/>
      <c r="BJ42" s="203"/>
      <c r="BK42" s="203"/>
      <c r="BL42" s="203"/>
      <c r="BM42" s="203"/>
      <c r="BN42" s="203"/>
      <c r="BO42" s="216"/>
      <c r="BP42" s="216"/>
      <c r="BQ42" s="213">
        <v>36</v>
      </c>
      <c r="BR42" s="214"/>
      <c r="BS42" s="787"/>
      <c r="BT42" s="788"/>
      <c r="BU42" s="788"/>
      <c r="BV42" s="788"/>
      <c r="BW42" s="788"/>
      <c r="BX42" s="788"/>
      <c r="BY42" s="788"/>
      <c r="BZ42" s="788"/>
      <c r="CA42" s="788"/>
      <c r="CB42" s="788"/>
      <c r="CC42" s="788"/>
      <c r="CD42" s="788"/>
      <c r="CE42" s="788"/>
      <c r="CF42" s="788"/>
      <c r="CG42" s="78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73"/>
      <c r="DW42" s="774"/>
      <c r="DX42" s="774"/>
      <c r="DY42" s="774"/>
      <c r="DZ42" s="775"/>
      <c r="EA42" s="197"/>
    </row>
    <row r="43" spans="1:131" s="198" customFormat="1" ht="26.25" customHeight="1">
      <c r="A43" s="212">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54"/>
      <c r="AL43" s="855"/>
      <c r="AM43" s="855"/>
      <c r="AN43" s="855"/>
      <c r="AO43" s="855"/>
      <c r="AP43" s="855"/>
      <c r="AQ43" s="855"/>
      <c r="AR43" s="855"/>
      <c r="AS43" s="855"/>
      <c r="AT43" s="855"/>
      <c r="AU43" s="855"/>
      <c r="AV43" s="855"/>
      <c r="AW43" s="855"/>
      <c r="AX43" s="855"/>
      <c r="AY43" s="855"/>
      <c r="AZ43" s="856"/>
      <c r="BA43" s="856"/>
      <c r="BB43" s="856"/>
      <c r="BC43" s="856"/>
      <c r="BD43" s="856"/>
      <c r="BE43" s="852"/>
      <c r="BF43" s="852"/>
      <c r="BG43" s="852"/>
      <c r="BH43" s="852"/>
      <c r="BI43" s="853"/>
      <c r="BJ43" s="203"/>
      <c r="BK43" s="203"/>
      <c r="BL43" s="203"/>
      <c r="BM43" s="203"/>
      <c r="BN43" s="203"/>
      <c r="BO43" s="216"/>
      <c r="BP43" s="216"/>
      <c r="BQ43" s="213">
        <v>37</v>
      </c>
      <c r="BR43" s="214"/>
      <c r="BS43" s="787"/>
      <c r="BT43" s="788"/>
      <c r="BU43" s="788"/>
      <c r="BV43" s="788"/>
      <c r="BW43" s="788"/>
      <c r="BX43" s="788"/>
      <c r="BY43" s="788"/>
      <c r="BZ43" s="788"/>
      <c r="CA43" s="788"/>
      <c r="CB43" s="788"/>
      <c r="CC43" s="788"/>
      <c r="CD43" s="788"/>
      <c r="CE43" s="788"/>
      <c r="CF43" s="788"/>
      <c r="CG43" s="78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73"/>
      <c r="DW43" s="774"/>
      <c r="DX43" s="774"/>
      <c r="DY43" s="774"/>
      <c r="DZ43" s="775"/>
      <c r="EA43" s="197"/>
    </row>
    <row r="44" spans="1:131" s="198" customFormat="1" ht="26.25" customHeight="1">
      <c r="A44" s="212">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54"/>
      <c r="AL44" s="855"/>
      <c r="AM44" s="855"/>
      <c r="AN44" s="855"/>
      <c r="AO44" s="855"/>
      <c r="AP44" s="855"/>
      <c r="AQ44" s="855"/>
      <c r="AR44" s="855"/>
      <c r="AS44" s="855"/>
      <c r="AT44" s="855"/>
      <c r="AU44" s="855"/>
      <c r="AV44" s="855"/>
      <c r="AW44" s="855"/>
      <c r="AX44" s="855"/>
      <c r="AY44" s="855"/>
      <c r="AZ44" s="856"/>
      <c r="BA44" s="856"/>
      <c r="BB44" s="856"/>
      <c r="BC44" s="856"/>
      <c r="BD44" s="856"/>
      <c r="BE44" s="852"/>
      <c r="BF44" s="852"/>
      <c r="BG44" s="852"/>
      <c r="BH44" s="852"/>
      <c r="BI44" s="853"/>
      <c r="BJ44" s="203"/>
      <c r="BK44" s="203"/>
      <c r="BL44" s="203"/>
      <c r="BM44" s="203"/>
      <c r="BN44" s="203"/>
      <c r="BO44" s="216"/>
      <c r="BP44" s="216"/>
      <c r="BQ44" s="213">
        <v>38</v>
      </c>
      <c r="BR44" s="214"/>
      <c r="BS44" s="787"/>
      <c r="BT44" s="788"/>
      <c r="BU44" s="788"/>
      <c r="BV44" s="788"/>
      <c r="BW44" s="788"/>
      <c r="BX44" s="788"/>
      <c r="BY44" s="788"/>
      <c r="BZ44" s="788"/>
      <c r="CA44" s="788"/>
      <c r="CB44" s="788"/>
      <c r="CC44" s="788"/>
      <c r="CD44" s="788"/>
      <c r="CE44" s="788"/>
      <c r="CF44" s="788"/>
      <c r="CG44" s="78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73"/>
      <c r="DW44" s="774"/>
      <c r="DX44" s="774"/>
      <c r="DY44" s="774"/>
      <c r="DZ44" s="775"/>
      <c r="EA44" s="197"/>
    </row>
    <row r="45" spans="1:131" s="198" customFormat="1" ht="26.25" customHeight="1">
      <c r="A45" s="212">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54"/>
      <c r="AL45" s="855"/>
      <c r="AM45" s="855"/>
      <c r="AN45" s="855"/>
      <c r="AO45" s="855"/>
      <c r="AP45" s="855"/>
      <c r="AQ45" s="855"/>
      <c r="AR45" s="855"/>
      <c r="AS45" s="855"/>
      <c r="AT45" s="855"/>
      <c r="AU45" s="855"/>
      <c r="AV45" s="855"/>
      <c r="AW45" s="855"/>
      <c r="AX45" s="855"/>
      <c r="AY45" s="855"/>
      <c r="AZ45" s="856"/>
      <c r="BA45" s="856"/>
      <c r="BB45" s="856"/>
      <c r="BC45" s="856"/>
      <c r="BD45" s="856"/>
      <c r="BE45" s="852"/>
      <c r="BF45" s="852"/>
      <c r="BG45" s="852"/>
      <c r="BH45" s="852"/>
      <c r="BI45" s="853"/>
      <c r="BJ45" s="203"/>
      <c r="BK45" s="203"/>
      <c r="BL45" s="203"/>
      <c r="BM45" s="203"/>
      <c r="BN45" s="203"/>
      <c r="BO45" s="216"/>
      <c r="BP45" s="216"/>
      <c r="BQ45" s="213">
        <v>39</v>
      </c>
      <c r="BR45" s="214"/>
      <c r="BS45" s="787"/>
      <c r="BT45" s="788"/>
      <c r="BU45" s="788"/>
      <c r="BV45" s="788"/>
      <c r="BW45" s="788"/>
      <c r="BX45" s="788"/>
      <c r="BY45" s="788"/>
      <c r="BZ45" s="788"/>
      <c r="CA45" s="788"/>
      <c r="CB45" s="788"/>
      <c r="CC45" s="788"/>
      <c r="CD45" s="788"/>
      <c r="CE45" s="788"/>
      <c r="CF45" s="788"/>
      <c r="CG45" s="78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73"/>
      <c r="DW45" s="774"/>
      <c r="DX45" s="774"/>
      <c r="DY45" s="774"/>
      <c r="DZ45" s="775"/>
      <c r="EA45" s="197"/>
    </row>
    <row r="46" spans="1:131" s="198" customFormat="1" ht="26.25" customHeight="1">
      <c r="A46" s="212">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54"/>
      <c r="AL46" s="855"/>
      <c r="AM46" s="855"/>
      <c r="AN46" s="855"/>
      <c r="AO46" s="855"/>
      <c r="AP46" s="855"/>
      <c r="AQ46" s="855"/>
      <c r="AR46" s="855"/>
      <c r="AS46" s="855"/>
      <c r="AT46" s="855"/>
      <c r="AU46" s="855"/>
      <c r="AV46" s="855"/>
      <c r="AW46" s="855"/>
      <c r="AX46" s="855"/>
      <c r="AY46" s="855"/>
      <c r="AZ46" s="856"/>
      <c r="BA46" s="856"/>
      <c r="BB46" s="856"/>
      <c r="BC46" s="856"/>
      <c r="BD46" s="856"/>
      <c r="BE46" s="852"/>
      <c r="BF46" s="852"/>
      <c r="BG46" s="852"/>
      <c r="BH46" s="852"/>
      <c r="BI46" s="853"/>
      <c r="BJ46" s="203"/>
      <c r="BK46" s="203"/>
      <c r="BL46" s="203"/>
      <c r="BM46" s="203"/>
      <c r="BN46" s="203"/>
      <c r="BO46" s="216"/>
      <c r="BP46" s="216"/>
      <c r="BQ46" s="213">
        <v>40</v>
      </c>
      <c r="BR46" s="214"/>
      <c r="BS46" s="787"/>
      <c r="BT46" s="788"/>
      <c r="BU46" s="788"/>
      <c r="BV46" s="788"/>
      <c r="BW46" s="788"/>
      <c r="BX46" s="788"/>
      <c r="BY46" s="788"/>
      <c r="BZ46" s="788"/>
      <c r="CA46" s="788"/>
      <c r="CB46" s="788"/>
      <c r="CC46" s="788"/>
      <c r="CD46" s="788"/>
      <c r="CE46" s="788"/>
      <c r="CF46" s="788"/>
      <c r="CG46" s="78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73"/>
      <c r="DW46" s="774"/>
      <c r="DX46" s="774"/>
      <c r="DY46" s="774"/>
      <c r="DZ46" s="775"/>
      <c r="EA46" s="197"/>
    </row>
    <row r="47" spans="1:131" s="198" customFormat="1" ht="26.25" customHeight="1">
      <c r="A47" s="212">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54"/>
      <c r="AL47" s="855"/>
      <c r="AM47" s="855"/>
      <c r="AN47" s="855"/>
      <c r="AO47" s="855"/>
      <c r="AP47" s="855"/>
      <c r="AQ47" s="855"/>
      <c r="AR47" s="855"/>
      <c r="AS47" s="855"/>
      <c r="AT47" s="855"/>
      <c r="AU47" s="855"/>
      <c r="AV47" s="855"/>
      <c r="AW47" s="855"/>
      <c r="AX47" s="855"/>
      <c r="AY47" s="855"/>
      <c r="AZ47" s="856"/>
      <c r="BA47" s="856"/>
      <c r="BB47" s="856"/>
      <c r="BC47" s="856"/>
      <c r="BD47" s="856"/>
      <c r="BE47" s="852"/>
      <c r="BF47" s="852"/>
      <c r="BG47" s="852"/>
      <c r="BH47" s="852"/>
      <c r="BI47" s="853"/>
      <c r="BJ47" s="203"/>
      <c r="BK47" s="203"/>
      <c r="BL47" s="203"/>
      <c r="BM47" s="203"/>
      <c r="BN47" s="203"/>
      <c r="BO47" s="216"/>
      <c r="BP47" s="216"/>
      <c r="BQ47" s="213">
        <v>41</v>
      </c>
      <c r="BR47" s="214"/>
      <c r="BS47" s="787"/>
      <c r="BT47" s="788"/>
      <c r="BU47" s="788"/>
      <c r="BV47" s="788"/>
      <c r="BW47" s="788"/>
      <c r="BX47" s="788"/>
      <c r="BY47" s="788"/>
      <c r="BZ47" s="788"/>
      <c r="CA47" s="788"/>
      <c r="CB47" s="788"/>
      <c r="CC47" s="788"/>
      <c r="CD47" s="788"/>
      <c r="CE47" s="788"/>
      <c r="CF47" s="788"/>
      <c r="CG47" s="78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73"/>
      <c r="DW47" s="774"/>
      <c r="DX47" s="774"/>
      <c r="DY47" s="774"/>
      <c r="DZ47" s="775"/>
      <c r="EA47" s="197"/>
    </row>
    <row r="48" spans="1:131" s="198" customFormat="1" ht="26.25" customHeight="1">
      <c r="A48" s="212">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54"/>
      <c r="AL48" s="855"/>
      <c r="AM48" s="855"/>
      <c r="AN48" s="855"/>
      <c r="AO48" s="855"/>
      <c r="AP48" s="855"/>
      <c r="AQ48" s="855"/>
      <c r="AR48" s="855"/>
      <c r="AS48" s="855"/>
      <c r="AT48" s="855"/>
      <c r="AU48" s="855"/>
      <c r="AV48" s="855"/>
      <c r="AW48" s="855"/>
      <c r="AX48" s="855"/>
      <c r="AY48" s="855"/>
      <c r="AZ48" s="856"/>
      <c r="BA48" s="856"/>
      <c r="BB48" s="856"/>
      <c r="BC48" s="856"/>
      <c r="BD48" s="856"/>
      <c r="BE48" s="852"/>
      <c r="BF48" s="852"/>
      <c r="BG48" s="852"/>
      <c r="BH48" s="852"/>
      <c r="BI48" s="853"/>
      <c r="BJ48" s="203"/>
      <c r="BK48" s="203"/>
      <c r="BL48" s="203"/>
      <c r="BM48" s="203"/>
      <c r="BN48" s="203"/>
      <c r="BO48" s="216"/>
      <c r="BP48" s="216"/>
      <c r="BQ48" s="213">
        <v>42</v>
      </c>
      <c r="BR48" s="214"/>
      <c r="BS48" s="787"/>
      <c r="BT48" s="788"/>
      <c r="BU48" s="788"/>
      <c r="BV48" s="788"/>
      <c r="BW48" s="788"/>
      <c r="BX48" s="788"/>
      <c r="BY48" s="788"/>
      <c r="BZ48" s="788"/>
      <c r="CA48" s="788"/>
      <c r="CB48" s="788"/>
      <c r="CC48" s="788"/>
      <c r="CD48" s="788"/>
      <c r="CE48" s="788"/>
      <c r="CF48" s="788"/>
      <c r="CG48" s="78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73"/>
      <c r="DW48" s="774"/>
      <c r="DX48" s="774"/>
      <c r="DY48" s="774"/>
      <c r="DZ48" s="775"/>
      <c r="EA48" s="197"/>
    </row>
    <row r="49" spans="1:131" s="198" customFormat="1" ht="26.25" customHeight="1">
      <c r="A49" s="212">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54"/>
      <c r="AL49" s="855"/>
      <c r="AM49" s="855"/>
      <c r="AN49" s="855"/>
      <c r="AO49" s="855"/>
      <c r="AP49" s="855"/>
      <c r="AQ49" s="855"/>
      <c r="AR49" s="855"/>
      <c r="AS49" s="855"/>
      <c r="AT49" s="855"/>
      <c r="AU49" s="855"/>
      <c r="AV49" s="855"/>
      <c r="AW49" s="855"/>
      <c r="AX49" s="855"/>
      <c r="AY49" s="855"/>
      <c r="AZ49" s="856"/>
      <c r="BA49" s="856"/>
      <c r="BB49" s="856"/>
      <c r="BC49" s="856"/>
      <c r="BD49" s="856"/>
      <c r="BE49" s="852"/>
      <c r="BF49" s="852"/>
      <c r="BG49" s="852"/>
      <c r="BH49" s="852"/>
      <c r="BI49" s="853"/>
      <c r="BJ49" s="203"/>
      <c r="BK49" s="203"/>
      <c r="BL49" s="203"/>
      <c r="BM49" s="203"/>
      <c r="BN49" s="203"/>
      <c r="BO49" s="216"/>
      <c r="BP49" s="216"/>
      <c r="BQ49" s="213">
        <v>43</v>
      </c>
      <c r="BR49" s="214"/>
      <c r="BS49" s="787"/>
      <c r="BT49" s="788"/>
      <c r="BU49" s="788"/>
      <c r="BV49" s="788"/>
      <c r="BW49" s="788"/>
      <c r="BX49" s="788"/>
      <c r="BY49" s="788"/>
      <c r="BZ49" s="788"/>
      <c r="CA49" s="788"/>
      <c r="CB49" s="788"/>
      <c r="CC49" s="788"/>
      <c r="CD49" s="788"/>
      <c r="CE49" s="788"/>
      <c r="CF49" s="788"/>
      <c r="CG49" s="78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73"/>
      <c r="DW49" s="774"/>
      <c r="DX49" s="774"/>
      <c r="DY49" s="774"/>
      <c r="DZ49" s="775"/>
      <c r="EA49" s="197"/>
    </row>
    <row r="50" spans="1:131" s="198" customFormat="1" ht="26.25" customHeight="1">
      <c r="A50" s="212">
        <v>23</v>
      </c>
      <c r="B50" s="776"/>
      <c r="C50" s="777"/>
      <c r="D50" s="777"/>
      <c r="E50" s="777"/>
      <c r="F50" s="777"/>
      <c r="G50" s="777"/>
      <c r="H50" s="777"/>
      <c r="I50" s="777"/>
      <c r="J50" s="777"/>
      <c r="K50" s="777"/>
      <c r="L50" s="777"/>
      <c r="M50" s="777"/>
      <c r="N50" s="777"/>
      <c r="O50" s="777"/>
      <c r="P50" s="778"/>
      <c r="Q50" s="857"/>
      <c r="R50" s="858"/>
      <c r="S50" s="858"/>
      <c r="T50" s="858"/>
      <c r="U50" s="858"/>
      <c r="V50" s="858"/>
      <c r="W50" s="858"/>
      <c r="X50" s="858"/>
      <c r="Y50" s="858"/>
      <c r="Z50" s="858"/>
      <c r="AA50" s="858"/>
      <c r="AB50" s="858"/>
      <c r="AC50" s="858"/>
      <c r="AD50" s="858"/>
      <c r="AE50" s="859"/>
      <c r="AF50" s="782"/>
      <c r="AG50" s="783"/>
      <c r="AH50" s="783"/>
      <c r="AI50" s="783"/>
      <c r="AJ50" s="784"/>
      <c r="AK50" s="860"/>
      <c r="AL50" s="858"/>
      <c r="AM50" s="858"/>
      <c r="AN50" s="858"/>
      <c r="AO50" s="858"/>
      <c r="AP50" s="858"/>
      <c r="AQ50" s="858"/>
      <c r="AR50" s="858"/>
      <c r="AS50" s="858"/>
      <c r="AT50" s="858"/>
      <c r="AU50" s="858"/>
      <c r="AV50" s="858"/>
      <c r="AW50" s="858"/>
      <c r="AX50" s="858"/>
      <c r="AY50" s="858"/>
      <c r="AZ50" s="861"/>
      <c r="BA50" s="861"/>
      <c r="BB50" s="861"/>
      <c r="BC50" s="861"/>
      <c r="BD50" s="861"/>
      <c r="BE50" s="852"/>
      <c r="BF50" s="852"/>
      <c r="BG50" s="852"/>
      <c r="BH50" s="852"/>
      <c r="BI50" s="853"/>
      <c r="BJ50" s="203"/>
      <c r="BK50" s="203"/>
      <c r="BL50" s="203"/>
      <c r="BM50" s="203"/>
      <c r="BN50" s="203"/>
      <c r="BO50" s="216"/>
      <c r="BP50" s="216"/>
      <c r="BQ50" s="213">
        <v>44</v>
      </c>
      <c r="BR50" s="214"/>
      <c r="BS50" s="787"/>
      <c r="BT50" s="788"/>
      <c r="BU50" s="788"/>
      <c r="BV50" s="788"/>
      <c r="BW50" s="788"/>
      <c r="BX50" s="788"/>
      <c r="BY50" s="788"/>
      <c r="BZ50" s="788"/>
      <c r="CA50" s="788"/>
      <c r="CB50" s="788"/>
      <c r="CC50" s="788"/>
      <c r="CD50" s="788"/>
      <c r="CE50" s="788"/>
      <c r="CF50" s="788"/>
      <c r="CG50" s="78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73"/>
      <c r="DW50" s="774"/>
      <c r="DX50" s="774"/>
      <c r="DY50" s="774"/>
      <c r="DZ50" s="775"/>
      <c r="EA50" s="197"/>
    </row>
    <row r="51" spans="1:131" s="198" customFormat="1" ht="26.25" customHeight="1">
      <c r="A51" s="212">
        <v>24</v>
      </c>
      <c r="B51" s="776"/>
      <c r="C51" s="777"/>
      <c r="D51" s="777"/>
      <c r="E51" s="777"/>
      <c r="F51" s="777"/>
      <c r="G51" s="777"/>
      <c r="H51" s="777"/>
      <c r="I51" s="777"/>
      <c r="J51" s="777"/>
      <c r="K51" s="777"/>
      <c r="L51" s="777"/>
      <c r="M51" s="777"/>
      <c r="N51" s="777"/>
      <c r="O51" s="777"/>
      <c r="P51" s="778"/>
      <c r="Q51" s="857"/>
      <c r="R51" s="858"/>
      <c r="S51" s="858"/>
      <c r="T51" s="858"/>
      <c r="U51" s="858"/>
      <c r="V51" s="858"/>
      <c r="W51" s="858"/>
      <c r="X51" s="858"/>
      <c r="Y51" s="858"/>
      <c r="Z51" s="858"/>
      <c r="AA51" s="858"/>
      <c r="AB51" s="858"/>
      <c r="AC51" s="858"/>
      <c r="AD51" s="858"/>
      <c r="AE51" s="859"/>
      <c r="AF51" s="782"/>
      <c r="AG51" s="783"/>
      <c r="AH51" s="783"/>
      <c r="AI51" s="783"/>
      <c r="AJ51" s="784"/>
      <c r="AK51" s="860"/>
      <c r="AL51" s="858"/>
      <c r="AM51" s="858"/>
      <c r="AN51" s="858"/>
      <c r="AO51" s="858"/>
      <c r="AP51" s="858"/>
      <c r="AQ51" s="858"/>
      <c r="AR51" s="858"/>
      <c r="AS51" s="858"/>
      <c r="AT51" s="858"/>
      <c r="AU51" s="858"/>
      <c r="AV51" s="858"/>
      <c r="AW51" s="858"/>
      <c r="AX51" s="858"/>
      <c r="AY51" s="858"/>
      <c r="AZ51" s="861"/>
      <c r="BA51" s="861"/>
      <c r="BB51" s="861"/>
      <c r="BC51" s="861"/>
      <c r="BD51" s="861"/>
      <c r="BE51" s="852"/>
      <c r="BF51" s="852"/>
      <c r="BG51" s="852"/>
      <c r="BH51" s="852"/>
      <c r="BI51" s="853"/>
      <c r="BJ51" s="203"/>
      <c r="BK51" s="203"/>
      <c r="BL51" s="203"/>
      <c r="BM51" s="203"/>
      <c r="BN51" s="203"/>
      <c r="BO51" s="216"/>
      <c r="BP51" s="216"/>
      <c r="BQ51" s="213">
        <v>45</v>
      </c>
      <c r="BR51" s="214"/>
      <c r="BS51" s="787"/>
      <c r="BT51" s="788"/>
      <c r="BU51" s="788"/>
      <c r="BV51" s="788"/>
      <c r="BW51" s="788"/>
      <c r="BX51" s="788"/>
      <c r="BY51" s="788"/>
      <c r="BZ51" s="788"/>
      <c r="CA51" s="788"/>
      <c r="CB51" s="788"/>
      <c r="CC51" s="788"/>
      <c r="CD51" s="788"/>
      <c r="CE51" s="788"/>
      <c r="CF51" s="788"/>
      <c r="CG51" s="78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73"/>
      <c r="DW51" s="774"/>
      <c r="DX51" s="774"/>
      <c r="DY51" s="774"/>
      <c r="DZ51" s="775"/>
      <c r="EA51" s="197"/>
    </row>
    <row r="52" spans="1:131" s="198" customFormat="1" ht="26.25" customHeight="1">
      <c r="A52" s="212">
        <v>25</v>
      </c>
      <c r="B52" s="776"/>
      <c r="C52" s="777"/>
      <c r="D52" s="777"/>
      <c r="E52" s="777"/>
      <c r="F52" s="777"/>
      <c r="G52" s="777"/>
      <c r="H52" s="777"/>
      <c r="I52" s="777"/>
      <c r="J52" s="777"/>
      <c r="K52" s="777"/>
      <c r="L52" s="777"/>
      <c r="M52" s="777"/>
      <c r="N52" s="777"/>
      <c r="O52" s="777"/>
      <c r="P52" s="778"/>
      <c r="Q52" s="857"/>
      <c r="R52" s="858"/>
      <c r="S52" s="858"/>
      <c r="T52" s="858"/>
      <c r="U52" s="858"/>
      <c r="V52" s="858"/>
      <c r="W52" s="858"/>
      <c r="X52" s="858"/>
      <c r="Y52" s="858"/>
      <c r="Z52" s="858"/>
      <c r="AA52" s="858"/>
      <c r="AB52" s="858"/>
      <c r="AC52" s="858"/>
      <c r="AD52" s="858"/>
      <c r="AE52" s="859"/>
      <c r="AF52" s="782"/>
      <c r="AG52" s="783"/>
      <c r="AH52" s="783"/>
      <c r="AI52" s="783"/>
      <c r="AJ52" s="784"/>
      <c r="AK52" s="860"/>
      <c r="AL52" s="858"/>
      <c r="AM52" s="858"/>
      <c r="AN52" s="858"/>
      <c r="AO52" s="858"/>
      <c r="AP52" s="858"/>
      <c r="AQ52" s="858"/>
      <c r="AR52" s="858"/>
      <c r="AS52" s="858"/>
      <c r="AT52" s="858"/>
      <c r="AU52" s="858"/>
      <c r="AV52" s="858"/>
      <c r="AW52" s="858"/>
      <c r="AX52" s="858"/>
      <c r="AY52" s="858"/>
      <c r="AZ52" s="861"/>
      <c r="BA52" s="861"/>
      <c r="BB52" s="861"/>
      <c r="BC52" s="861"/>
      <c r="BD52" s="861"/>
      <c r="BE52" s="852"/>
      <c r="BF52" s="852"/>
      <c r="BG52" s="852"/>
      <c r="BH52" s="852"/>
      <c r="BI52" s="853"/>
      <c r="BJ52" s="203"/>
      <c r="BK52" s="203"/>
      <c r="BL52" s="203"/>
      <c r="BM52" s="203"/>
      <c r="BN52" s="203"/>
      <c r="BO52" s="216"/>
      <c r="BP52" s="216"/>
      <c r="BQ52" s="213">
        <v>46</v>
      </c>
      <c r="BR52" s="214"/>
      <c r="BS52" s="787"/>
      <c r="BT52" s="788"/>
      <c r="BU52" s="788"/>
      <c r="BV52" s="788"/>
      <c r="BW52" s="788"/>
      <c r="BX52" s="788"/>
      <c r="BY52" s="788"/>
      <c r="BZ52" s="788"/>
      <c r="CA52" s="788"/>
      <c r="CB52" s="788"/>
      <c r="CC52" s="788"/>
      <c r="CD52" s="788"/>
      <c r="CE52" s="788"/>
      <c r="CF52" s="788"/>
      <c r="CG52" s="78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73"/>
      <c r="DW52" s="774"/>
      <c r="DX52" s="774"/>
      <c r="DY52" s="774"/>
      <c r="DZ52" s="775"/>
      <c r="EA52" s="197"/>
    </row>
    <row r="53" spans="1:131" s="198" customFormat="1" ht="26.25" customHeight="1">
      <c r="A53" s="212">
        <v>26</v>
      </c>
      <c r="B53" s="776"/>
      <c r="C53" s="777"/>
      <c r="D53" s="777"/>
      <c r="E53" s="777"/>
      <c r="F53" s="777"/>
      <c r="G53" s="777"/>
      <c r="H53" s="777"/>
      <c r="I53" s="777"/>
      <c r="J53" s="777"/>
      <c r="K53" s="777"/>
      <c r="L53" s="777"/>
      <c r="M53" s="777"/>
      <c r="N53" s="777"/>
      <c r="O53" s="777"/>
      <c r="P53" s="778"/>
      <c r="Q53" s="857"/>
      <c r="R53" s="858"/>
      <c r="S53" s="858"/>
      <c r="T53" s="858"/>
      <c r="U53" s="858"/>
      <c r="V53" s="858"/>
      <c r="W53" s="858"/>
      <c r="X53" s="858"/>
      <c r="Y53" s="858"/>
      <c r="Z53" s="858"/>
      <c r="AA53" s="858"/>
      <c r="AB53" s="858"/>
      <c r="AC53" s="858"/>
      <c r="AD53" s="858"/>
      <c r="AE53" s="859"/>
      <c r="AF53" s="782"/>
      <c r="AG53" s="783"/>
      <c r="AH53" s="783"/>
      <c r="AI53" s="783"/>
      <c r="AJ53" s="784"/>
      <c r="AK53" s="860"/>
      <c r="AL53" s="858"/>
      <c r="AM53" s="858"/>
      <c r="AN53" s="858"/>
      <c r="AO53" s="858"/>
      <c r="AP53" s="858"/>
      <c r="AQ53" s="858"/>
      <c r="AR53" s="858"/>
      <c r="AS53" s="858"/>
      <c r="AT53" s="858"/>
      <c r="AU53" s="858"/>
      <c r="AV53" s="858"/>
      <c r="AW53" s="858"/>
      <c r="AX53" s="858"/>
      <c r="AY53" s="858"/>
      <c r="AZ53" s="861"/>
      <c r="BA53" s="861"/>
      <c r="BB53" s="861"/>
      <c r="BC53" s="861"/>
      <c r="BD53" s="861"/>
      <c r="BE53" s="852"/>
      <c r="BF53" s="852"/>
      <c r="BG53" s="852"/>
      <c r="BH53" s="852"/>
      <c r="BI53" s="853"/>
      <c r="BJ53" s="203"/>
      <c r="BK53" s="203"/>
      <c r="BL53" s="203"/>
      <c r="BM53" s="203"/>
      <c r="BN53" s="203"/>
      <c r="BO53" s="216"/>
      <c r="BP53" s="216"/>
      <c r="BQ53" s="213">
        <v>47</v>
      </c>
      <c r="BR53" s="214"/>
      <c r="BS53" s="787"/>
      <c r="BT53" s="788"/>
      <c r="BU53" s="788"/>
      <c r="BV53" s="788"/>
      <c r="BW53" s="788"/>
      <c r="BX53" s="788"/>
      <c r="BY53" s="788"/>
      <c r="BZ53" s="788"/>
      <c r="CA53" s="788"/>
      <c r="CB53" s="788"/>
      <c r="CC53" s="788"/>
      <c r="CD53" s="788"/>
      <c r="CE53" s="788"/>
      <c r="CF53" s="788"/>
      <c r="CG53" s="78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73"/>
      <c r="DW53" s="774"/>
      <c r="DX53" s="774"/>
      <c r="DY53" s="774"/>
      <c r="DZ53" s="775"/>
      <c r="EA53" s="197"/>
    </row>
    <row r="54" spans="1:131" s="198" customFormat="1" ht="26.25" customHeight="1">
      <c r="A54" s="212">
        <v>27</v>
      </c>
      <c r="B54" s="776"/>
      <c r="C54" s="777"/>
      <c r="D54" s="777"/>
      <c r="E54" s="777"/>
      <c r="F54" s="777"/>
      <c r="G54" s="777"/>
      <c r="H54" s="777"/>
      <c r="I54" s="777"/>
      <c r="J54" s="777"/>
      <c r="K54" s="777"/>
      <c r="L54" s="777"/>
      <c r="M54" s="777"/>
      <c r="N54" s="777"/>
      <c r="O54" s="777"/>
      <c r="P54" s="778"/>
      <c r="Q54" s="857"/>
      <c r="R54" s="858"/>
      <c r="S54" s="858"/>
      <c r="T54" s="858"/>
      <c r="U54" s="858"/>
      <c r="V54" s="858"/>
      <c r="W54" s="858"/>
      <c r="X54" s="858"/>
      <c r="Y54" s="858"/>
      <c r="Z54" s="858"/>
      <c r="AA54" s="858"/>
      <c r="AB54" s="858"/>
      <c r="AC54" s="858"/>
      <c r="AD54" s="858"/>
      <c r="AE54" s="859"/>
      <c r="AF54" s="782"/>
      <c r="AG54" s="783"/>
      <c r="AH54" s="783"/>
      <c r="AI54" s="783"/>
      <c r="AJ54" s="784"/>
      <c r="AK54" s="860"/>
      <c r="AL54" s="858"/>
      <c r="AM54" s="858"/>
      <c r="AN54" s="858"/>
      <c r="AO54" s="858"/>
      <c r="AP54" s="858"/>
      <c r="AQ54" s="858"/>
      <c r="AR54" s="858"/>
      <c r="AS54" s="858"/>
      <c r="AT54" s="858"/>
      <c r="AU54" s="858"/>
      <c r="AV54" s="858"/>
      <c r="AW54" s="858"/>
      <c r="AX54" s="858"/>
      <c r="AY54" s="858"/>
      <c r="AZ54" s="861"/>
      <c r="BA54" s="861"/>
      <c r="BB54" s="861"/>
      <c r="BC54" s="861"/>
      <c r="BD54" s="861"/>
      <c r="BE54" s="852"/>
      <c r="BF54" s="852"/>
      <c r="BG54" s="852"/>
      <c r="BH54" s="852"/>
      <c r="BI54" s="853"/>
      <c r="BJ54" s="203"/>
      <c r="BK54" s="203"/>
      <c r="BL54" s="203"/>
      <c r="BM54" s="203"/>
      <c r="BN54" s="203"/>
      <c r="BO54" s="216"/>
      <c r="BP54" s="216"/>
      <c r="BQ54" s="213">
        <v>48</v>
      </c>
      <c r="BR54" s="214"/>
      <c r="BS54" s="787"/>
      <c r="BT54" s="788"/>
      <c r="BU54" s="788"/>
      <c r="BV54" s="788"/>
      <c r="BW54" s="788"/>
      <c r="BX54" s="788"/>
      <c r="BY54" s="788"/>
      <c r="BZ54" s="788"/>
      <c r="CA54" s="788"/>
      <c r="CB54" s="788"/>
      <c r="CC54" s="788"/>
      <c r="CD54" s="788"/>
      <c r="CE54" s="788"/>
      <c r="CF54" s="788"/>
      <c r="CG54" s="78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73"/>
      <c r="DW54" s="774"/>
      <c r="DX54" s="774"/>
      <c r="DY54" s="774"/>
      <c r="DZ54" s="775"/>
      <c r="EA54" s="197"/>
    </row>
    <row r="55" spans="1:131" s="198" customFormat="1" ht="26.25" customHeight="1">
      <c r="A55" s="212">
        <v>28</v>
      </c>
      <c r="B55" s="776"/>
      <c r="C55" s="777"/>
      <c r="D55" s="777"/>
      <c r="E55" s="777"/>
      <c r="F55" s="777"/>
      <c r="G55" s="777"/>
      <c r="H55" s="777"/>
      <c r="I55" s="777"/>
      <c r="J55" s="777"/>
      <c r="K55" s="777"/>
      <c r="L55" s="777"/>
      <c r="M55" s="777"/>
      <c r="N55" s="777"/>
      <c r="O55" s="777"/>
      <c r="P55" s="778"/>
      <c r="Q55" s="857"/>
      <c r="R55" s="858"/>
      <c r="S55" s="858"/>
      <c r="T55" s="858"/>
      <c r="U55" s="858"/>
      <c r="V55" s="858"/>
      <c r="W55" s="858"/>
      <c r="X55" s="858"/>
      <c r="Y55" s="858"/>
      <c r="Z55" s="858"/>
      <c r="AA55" s="858"/>
      <c r="AB55" s="858"/>
      <c r="AC55" s="858"/>
      <c r="AD55" s="858"/>
      <c r="AE55" s="859"/>
      <c r="AF55" s="782"/>
      <c r="AG55" s="783"/>
      <c r="AH55" s="783"/>
      <c r="AI55" s="783"/>
      <c r="AJ55" s="784"/>
      <c r="AK55" s="860"/>
      <c r="AL55" s="858"/>
      <c r="AM55" s="858"/>
      <c r="AN55" s="858"/>
      <c r="AO55" s="858"/>
      <c r="AP55" s="858"/>
      <c r="AQ55" s="858"/>
      <c r="AR55" s="858"/>
      <c r="AS55" s="858"/>
      <c r="AT55" s="858"/>
      <c r="AU55" s="858"/>
      <c r="AV55" s="858"/>
      <c r="AW55" s="858"/>
      <c r="AX55" s="858"/>
      <c r="AY55" s="858"/>
      <c r="AZ55" s="861"/>
      <c r="BA55" s="861"/>
      <c r="BB55" s="861"/>
      <c r="BC55" s="861"/>
      <c r="BD55" s="861"/>
      <c r="BE55" s="852"/>
      <c r="BF55" s="852"/>
      <c r="BG55" s="852"/>
      <c r="BH55" s="852"/>
      <c r="BI55" s="853"/>
      <c r="BJ55" s="203"/>
      <c r="BK55" s="203"/>
      <c r="BL55" s="203"/>
      <c r="BM55" s="203"/>
      <c r="BN55" s="203"/>
      <c r="BO55" s="216"/>
      <c r="BP55" s="216"/>
      <c r="BQ55" s="213">
        <v>49</v>
      </c>
      <c r="BR55" s="214"/>
      <c r="BS55" s="787"/>
      <c r="BT55" s="788"/>
      <c r="BU55" s="788"/>
      <c r="BV55" s="788"/>
      <c r="BW55" s="788"/>
      <c r="BX55" s="788"/>
      <c r="BY55" s="788"/>
      <c r="BZ55" s="788"/>
      <c r="CA55" s="788"/>
      <c r="CB55" s="788"/>
      <c r="CC55" s="788"/>
      <c r="CD55" s="788"/>
      <c r="CE55" s="788"/>
      <c r="CF55" s="788"/>
      <c r="CG55" s="78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73"/>
      <c r="DW55" s="774"/>
      <c r="DX55" s="774"/>
      <c r="DY55" s="774"/>
      <c r="DZ55" s="775"/>
      <c r="EA55" s="197"/>
    </row>
    <row r="56" spans="1:131" s="198" customFormat="1" ht="26.25" customHeight="1">
      <c r="A56" s="212">
        <v>29</v>
      </c>
      <c r="B56" s="776"/>
      <c r="C56" s="777"/>
      <c r="D56" s="777"/>
      <c r="E56" s="777"/>
      <c r="F56" s="777"/>
      <c r="G56" s="777"/>
      <c r="H56" s="777"/>
      <c r="I56" s="777"/>
      <c r="J56" s="777"/>
      <c r="K56" s="777"/>
      <c r="L56" s="777"/>
      <c r="M56" s="777"/>
      <c r="N56" s="777"/>
      <c r="O56" s="777"/>
      <c r="P56" s="778"/>
      <c r="Q56" s="857"/>
      <c r="R56" s="858"/>
      <c r="S56" s="858"/>
      <c r="T56" s="858"/>
      <c r="U56" s="858"/>
      <c r="V56" s="858"/>
      <c r="W56" s="858"/>
      <c r="X56" s="858"/>
      <c r="Y56" s="858"/>
      <c r="Z56" s="858"/>
      <c r="AA56" s="858"/>
      <c r="AB56" s="858"/>
      <c r="AC56" s="858"/>
      <c r="AD56" s="858"/>
      <c r="AE56" s="859"/>
      <c r="AF56" s="782"/>
      <c r="AG56" s="783"/>
      <c r="AH56" s="783"/>
      <c r="AI56" s="783"/>
      <c r="AJ56" s="784"/>
      <c r="AK56" s="860"/>
      <c r="AL56" s="858"/>
      <c r="AM56" s="858"/>
      <c r="AN56" s="858"/>
      <c r="AO56" s="858"/>
      <c r="AP56" s="858"/>
      <c r="AQ56" s="858"/>
      <c r="AR56" s="858"/>
      <c r="AS56" s="858"/>
      <c r="AT56" s="858"/>
      <c r="AU56" s="858"/>
      <c r="AV56" s="858"/>
      <c r="AW56" s="858"/>
      <c r="AX56" s="858"/>
      <c r="AY56" s="858"/>
      <c r="AZ56" s="861"/>
      <c r="BA56" s="861"/>
      <c r="BB56" s="861"/>
      <c r="BC56" s="861"/>
      <c r="BD56" s="861"/>
      <c r="BE56" s="852"/>
      <c r="BF56" s="852"/>
      <c r="BG56" s="852"/>
      <c r="BH56" s="852"/>
      <c r="BI56" s="853"/>
      <c r="BJ56" s="203"/>
      <c r="BK56" s="203"/>
      <c r="BL56" s="203"/>
      <c r="BM56" s="203"/>
      <c r="BN56" s="203"/>
      <c r="BO56" s="216"/>
      <c r="BP56" s="216"/>
      <c r="BQ56" s="213">
        <v>50</v>
      </c>
      <c r="BR56" s="214"/>
      <c r="BS56" s="787"/>
      <c r="BT56" s="788"/>
      <c r="BU56" s="788"/>
      <c r="BV56" s="788"/>
      <c r="BW56" s="788"/>
      <c r="BX56" s="788"/>
      <c r="BY56" s="788"/>
      <c r="BZ56" s="788"/>
      <c r="CA56" s="788"/>
      <c r="CB56" s="788"/>
      <c r="CC56" s="788"/>
      <c r="CD56" s="788"/>
      <c r="CE56" s="788"/>
      <c r="CF56" s="788"/>
      <c r="CG56" s="78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73"/>
      <c r="DW56" s="774"/>
      <c r="DX56" s="774"/>
      <c r="DY56" s="774"/>
      <c r="DZ56" s="775"/>
      <c r="EA56" s="197"/>
    </row>
    <row r="57" spans="1:131" s="198" customFormat="1" ht="26.25" customHeight="1">
      <c r="A57" s="212">
        <v>30</v>
      </c>
      <c r="B57" s="776"/>
      <c r="C57" s="777"/>
      <c r="D57" s="777"/>
      <c r="E57" s="777"/>
      <c r="F57" s="777"/>
      <c r="G57" s="777"/>
      <c r="H57" s="777"/>
      <c r="I57" s="777"/>
      <c r="J57" s="777"/>
      <c r="K57" s="777"/>
      <c r="L57" s="777"/>
      <c r="M57" s="777"/>
      <c r="N57" s="777"/>
      <c r="O57" s="777"/>
      <c r="P57" s="778"/>
      <c r="Q57" s="857"/>
      <c r="R57" s="858"/>
      <c r="S57" s="858"/>
      <c r="T57" s="858"/>
      <c r="U57" s="858"/>
      <c r="V57" s="858"/>
      <c r="W57" s="858"/>
      <c r="X57" s="858"/>
      <c r="Y57" s="858"/>
      <c r="Z57" s="858"/>
      <c r="AA57" s="858"/>
      <c r="AB57" s="858"/>
      <c r="AC57" s="858"/>
      <c r="AD57" s="858"/>
      <c r="AE57" s="859"/>
      <c r="AF57" s="782"/>
      <c r="AG57" s="783"/>
      <c r="AH57" s="783"/>
      <c r="AI57" s="783"/>
      <c r="AJ57" s="784"/>
      <c r="AK57" s="860"/>
      <c r="AL57" s="858"/>
      <c r="AM57" s="858"/>
      <c r="AN57" s="858"/>
      <c r="AO57" s="858"/>
      <c r="AP57" s="858"/>
      <c r="AQ57" s="858"/>
      <c r="AR57" s="858"/>
      <c r="AS57" s="858"/>
      <c r="AT57" s="858"/>
      <c r="AU57" s="858"/>
      <c r="AV57" s="858"/>
      <c r="AW57" s="858"/>
      <c r="AX57" s="858"/>
      <c r="AY57" s="858"/>
      <c r="AZ57" s="861"/>
      <c r="BA57" s="861"/>
      <c r="BB57" s="861"/>
      <c r="BC57" s="861"/>
      <c r="BD57" s="861"/>
      <c r="BE57" s="852"/>
      <c r="BF57" s="852"/>
      <c r="BG57" s="852"/>
      <c r="BH57" s="852"/>
      <c r="BI57" s="853"/>
      <c r="BJ57" s="203"/>
      <c r="BK57" s="203"/>
      <c r="BL57" s="203"/>
      <c r="BM57" s="203"/>
      <c r="BN57" s="203"/>
      <c r="BO57" s="216"/>
      <c r="BP57" s="216"/>
      <c r="BQ57" s="213">
        <v>51</v>
      </c>
      <c r="BR57" s="214"/>
      <c r="BS57" s="787"/>
      <c r="BT57" s="788"/>
      <c r="BU57" s="788"/>
      <c r="BV57" s="788"/>
      <c r="BW57" s="788"/>
      <c r="BX57" s="788"/>
      <c r="BY57" s="788"/>
      <c r="BZ57" s="788"/>
      <c r="CA57" s="788"/>
      <c r="CB57" s="788"/>
      <c r="CC57" s="788"/>
      <c r="CD57" s="788"/>
      <c r="CE57" s="788"/>
      <c r="CF57" s="788"/>
      <c r="CG57" s="78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73"/>
      <c r="DW57" s="774"/>
      <c r="DX57" s="774"/>
      <c r="DY57" s="774"/>
      <c r="DZ57" s="775"/>
      <c r="EA57" s="197"/>
    </row>
    <row r="58" spans="1:131" s="198" customFormat="1" ht="26.25" customHeight="1">
      <c r="A58" s="212">
        <v>31</v>
      </c>
      <c r="B58" s="776"/>
      <c r="C58" s="777"/>
      <c r="D58" s="777"/>
      <c r="E58" s="777"/>
      <c r="F58" s="777"/>
      <c r="G58" s="777"/>
      <c r="H58" s="777"/>
      <c r="I58" s="777"/>
      <c r="J58" s="777"/>
      <c r="K58" s="777"/>
      <c r="L58" s="777"/>
      <c r="M58" s="777"/>
      <c r="N58" s="777"/>
      <c r="O58" s="777"/>
      <c r="P58" s="778"/>
      <c r="Q58" s="857"/>
      <c r="R58" s="858"/>
      <c r="S58" s="858"/>
      <c r="T58" s="858"/>
      <c r="U58" s="858"/>
      <c r="V58" s="858"/>
      <c r="W58" s="858"/>
      <c r="X58" s="858"/>
      <c r="Y58" s="858"/>
      <c r="Z58" s="858"/>
      <c r="AA58" s="858"/>
      <c r="AB58" s="858"/>
      <c r="AC58" s="858"/>
      <c r="AD58" s="858"/>
      <c r="AE58" s="859"/>
      <c r="AF58" s="782"/>
      <c r="AG58" s="783"/>
      <c r="AH58" s="783"/>
      <c r="AI58" s="783"/>
      <c r="AJ58" s="784"/>
      <c r="AK58" s="860"/>
      <c r="AL58" s="858"/>
      <c r="AM58" s="858"/>
      <c r="AN58" s="858"/>
      <c r="AO58" s="858"/>
      <c r="AP58" s="858"/>
      <c r="AQ58" s="858"/>
      <c r="AR58" s="858"/>
      <c r="AS58" s="858"/>
      <c r="AT58" s="858"/>
      <c r="AU58" s="858"/>
      <c r="AV58" s="858"/>
      <c r="AW58" s="858"/>
      <c r="AX58" s="858"/>
      <c r="AY58" s="858"/>
      <c r="AZ58" s="861"/>
      <c r="BA58" s="861"/>
      <c r="BB58" s="861"/>
      <c r="BC58" s="861"/>
      <c r="BD58" s="861"/>
      <c r="BE58" s="852"/>
      <c r="BF58" s="852"/>
      <c r="BG58" s="852"/>
      <c r="BH58" s="852"/>
      <c r="BI58" s="853"/>
      <c r="BJ58" s="203"/>
      <c r="BK58" s="203"/>
      <c r="BL58" s="203"/>
      <c r="BM58" s="203"/>
      <c r="BN58" s="203"/>
      <c r="BO58" s="216"/>
      <c r="BP58" s="216"/>
      <c r="BQ58" s="213">
        <v>52</v>
      </c>
      <c r="BR58" s="214"/>
      <c r="BS58" s="787"/>
      <c r="BT58" s="788"/>
      <c r="BU58" s="788"/>
      <c r="BV58" s="788"/>
      <c r="BW58" s="788"/>
      <c r="BX58" s="788"/>
      <c r="BY58" s="788"/>
      <c r="BZ58" s="788"/>
      <c r="CA58" s="788"/>
      <c r="CB58" s="788"/>
      <c r="CC58" s="788"/>
      <c r="CD58" s="788"/>
      <c r="CE58" s="788"/>
      <c r="CF58" s="788"/>
      <c r="CG58" s="78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73"/>
      <c r="DW58" s="774"/>
      <c r="DX58" s="774"/>
      <c r="DY58" s="774"/>
      <c r="DZ58" s="775"/>
      <c r="EA58" s="197"/>
    </row>
    <row r="59" spans="1:131" s="198" customFormat="1" ht="26.25" customHeight="1">
      <c r="A59" s="212">
        <v>32</v>
      </c>
      <c r="B59" s="776"/>
      <c r="C59" s="777"/>
      <c r="D59" s="777"/>
      <c r="E59" s="777"/>
      <c r="F59" s="777"/>
      <c r="G59" s="777"/>
      <c r="H59" s="777"/>
      <c r="I59" s="777"/>
      <c r="J59" s="777"/>
      <c r="K59" s="777"/>
      <c r="L59" s="777"/>
      <c r="M59" s="777"/>
      <c r="N59" s="777"/>
      <c r="O59" s="777"/>
      <c r="P59" s="778"/>
      <c r="Q59" s="857"/>
      <c r="R59" s="858"/>
      <c r="S59" s="858"/>
      <c r="T59" s="858"/>
      <c r="U59" s="858"/>
      <c r="V59" s="858"/>
      <c r="W59" s="858"/>
      <c r="X59" s="858"/>
      <c r="Y59" s="858"/>
      <c r="Z59" s="858"/>
      <c r="AA59" s="858"/>
      <c r="AB59" s="858"/>
      <c r="AC59" s="858"/>
      <c r="AD59" s="858"/>
      <c r="AE59" s="859"/>
      <c r="AF59" s="782"/>
      <c r="AG59" s="783"/>
      <c r="AH59" s="783"/>
      <c r="AI59" s="783"/>
      <c r="AJ59" s="784"/>
      <c r="AK59" s="860"/>
      <c r="AL59" s="858"/>
      <c r="AM59" s="858"/>
      <c r="AN59" s="858"/>
      <c r="AO59" s="858"/>
      <c r="AP59" s="858"/>
      <c r="AQ59" s="858"/>
      <c r="AR59" s="858"/>
      <c r="AS59" s="858"/>
      <c r="AT59" s="858"/>
      <c r="AU59" s="858"/>
      <c r="AV59" s="858"/>
      <c r="AW59" s="858"/>
      <c r="AX59" s="858"/>
      <c r="AY59" s="858"/>
      <c r="AZ59" s="861"/>
      <c r="BA59" s="861"/>
      <c r="BB59" s="861"/>
      <c r="BC59" s="861"/>
      <c r="BD59" s="861"/>
      <c r="BE59" s="852"/>
      <c r="BF59" s="852"/>
      <c r="BG59" s="852"/>
      <c r="BH59" s="852"/>
      <c r="BI59" s="853"/>
      <c r="BJ59" s="203"/>
      <c r="BK59" s="203"/>
      <c r="BL59" s="203"/>
      <c r="BM59" s="203"/>
      <c r="BN59" s="203"/>
      <c r="BO59" s="216"/>
      <c r="BP59" s="216"/>
      <c r="BQ59" s="213">
        <v>53</v>
      </c>
      <c r="BR59" s="214"/>
      <c r="BS59" s="787"/>
      <c r="BT59" s="788"/>
      <c r="BU59" s="788"/>
      <c r="BV59" s="788"/>
      <c r="BW59" s="788"/>
      <c r="BX59" s="788"/>
      <c r="BY59" s="788"/>
      <c r="BZ59" s="788"/>
      <c r="CA59" s="788"/>
      <c r="CB59" s="788"/>
      <c r="CC59" s="788"/>
      <c r="CD59" s="788"/>
      <c r="CE59" s="788"/>
      <c r="CF59" s="788"/>
      <c r="CG59" s="78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73"/>
      <c r="DW59" s="774"/>
      <c r="DX59" s="774"/>
      <c r="DY59" s="774"/>
      <c r="DZ59" s="775"/>
      <c r="EA59" s="197"/>
    </row>
    <row r="60" spans="1:131" s="198" customFormat="1" ht="26.25" customHeight="1">
      <c r="A60" s="212">
        <v>33</v>
      </c>
      <c r="B60" s="776"/>
      <c r="C60" s="777"/>
      <c r="D60" s="777"/>
      <c r="E60" s="777"/>
      <c r="F60" s="777"/>
      <c r="G60" s="777"/>
      <c r="H60" s="777"/>
      <c r="I60" s="777"/>
      <c r="J60" s="777"/>
      <c r="K60" s="777"/>
      <c r="L60" s="777"/>
      <c r="M60" s="777"/>
      <c r="N60" s="777"/>
      <c r="O60" s="777"/>
      <c r="P60" s="778"/>
      <c r="Q60" s="857"/>
      <c r="R60" s="858"/>
      <c r="S60" s="858"/>
      <c r="T60" s="858"/>
      <c r="U60" s="858"/>
      <c r="V60" s="858"/>
      <c r="W60" s="858"/>
      <c r="X60" s="858"/>
      <c r="Y60" s="858"/>
      <c r="Z60" s="858"/>
      <c r="AA60" s="858"/>
      <c r="AB60" s="858"/>
      <c r="AC60" s="858"/>
      <c r="AD60" s="858"/>
      <c r="AE60" s="859"/>
      <c r="AF60" s="782"/>
      <c r="AG60" s="783"/>
      <c r="AH60" s="783"/>
      <c r="AI60" s="783"/>
      <c r="AJ60" s="784"/>
      <c r="AK60" s="860"/>
      <c r="AL60" s="858"/>
      <c r="AM60" s="858"/>
      <c r="AN60" s="858"/>
      <c r="AO60" s="858"/>
      <c r="AP60" s="858"/>
      <c r="AQ60" s="858"/>
      <c r="AR60" s="858"/>
      <c r="AS60" s="858"/>
      <c r="AT60" s="858"/>
      <c r="AU60" s="858"/>
      <c r="AV60" s="858"/>
      <c r="AW60" s="858"/>
      <c r="AX60" s="858"/>
      <c r="AY60" s="858"/>
      <c r="AZ60" s="861"/>
      <c r="BA60" s="861"/>
      <c r="BB60" s="861"/>
      <c r="BC60" s="861"/>
      <c r="BD60" s="861"/>
      <c r="BE60" s="852"/>
      <c r="BF60" s="852"/>
      <c r="BG60" s="852"/>
      <c r="BH60" s="852"/>
      <c r="BI60" s="853"/>
      <c r="BJ60" s="203"/>
      <c r="BK60" s="203"/>
      <c r="BL60" s="203"/>
      <c r="BM60" s="203"/>
      <c r="BN60" s="203"/>
      <c r="BO60" s="216"/>
      <c r="BP60" s="216"/>
      <c r="BQ60" s="213">
        <v>54</v>
      </c>
      <c r="BR60" s="214"/>
      <c r="BS60" s="787"/>
      <c r="BT60" s="788"/>
      <c r="BU60" s="788"/>
      <c r="BV60" s="788"/>
      <c r="BW60" s="788"/>
      <c r="BX60" s="788"/>
      <c r="BY60" s="788"/>
      <c r="BZ60" s="788"/>
      <c r="CA60" s="788"/>
      <c r="CB60" s="788"/>
      <c r="CC60" s="788"/>
      <c r="CD60" s="788"/>
      <c r="CE60" s="788"/>
      <c r="CF60" s="788"/>
      <c r="CG60" s="78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73"/>
      <c r="DW60" s="774"/>
      <c r="DX60" s="774"/>
      <c r="DY60" s="774"/>
      <c r="DZ60" s="775"/>
      <c r="EA60" s="197"/>
    </row>
    <row r="61" spans="1:131" s="198" customFormat="1" ht="26.25" customHeight="1" thickBot="1">
      <c r="A61" s="212">
        <v>34</v>
      </c>
      <c r="B61" s="776"/>
      <c r="C61" s="777"/>
      <c r="D61" s="777"/>
      <c r="E61" s="777"/>
      <c r="F61" s="777"/>
      <c r="G61" s="777"/>
      <c r="H61" s="777"/>
      <c r="I61" s="777"/>
      <c r="J61" s="777"/>
      <c r="K61" s="777"/>
      <c r="L61" s="777"/>
      <c r="M61" s="777"/>
      <c r="N61" s="777"/>
      <c r="O61" s="777"/>
      <c r="P61" s="778"/>
      <c r="Q61" s="857"/>
      <c r="R61" s="858"/>
      <c r="S61" s="858"/>
      <c r="T61" s="858"/>
      <c r="U61" s="858"/>
      <c r="V61" s="858"/>
      <c r="W61" s="858"/>
      <c r="X61" s="858"/>
      <c r="Y61" s="858"/>
      <c r="Z61" s="858"/>
      <c r="AA61" s="858"/>
      <c r="AB61" s="858"/>
      <c r="AC61" s="858"/>
      <c r="AD61" s="858"/>
      <c r="AE61" s="859"/>
      <c r="AF61" s="782"/>
      <c r="AG61" s="783"/>
      <c r="AH61" s="783"/>
      <c r="AI61" s="783"/>
      <c r="AJ61" s="784"/>
      <c r="AK61" s="860"/>
      <c r="AL61" s="858"/>
      <c r="AM61" s="858"/>
      <c r="AN61" s="858"/>
      <c r="AO61" s="858"/>
      <c r="AP61" s="858"/>
      <c r="AQ61" s="858"/>
      <c r="AR61" s="858"/>
      <c r="AS61" s="858"/>
      <c r="AT61" s="858"/>
      <c r="AU61" s="858"/>
      <c r="AV61" s="858"/>
      <c r="AW61" s="858"/>
      <c r="AX61" s="858"/>
      <c r="AY61" s="858"/>
      <c r="AZ61" s="861"/>
      <c r="BA61" s="861"/>
      <c r="BB61" s="861"/>
      <c r="BC61" s="861"/>
      <c r="BD61" s="861"/>
      <c r="BE61" s="852"/>
      <c r="BF61" s="852"/>
      <c r="BG61" s="852"/>
      <c r="BH61" s="852"/>
      <c r="BI61" s="853"/>
      <c r="BJ61" s="203"/>
      <c r="BK61" s="203"/>
      <c r="BL61" s="203"/>
      <c r="BM61" s="203"/>
      <c r="BN61" s="203"/>
      <c r="BO61" s="216"/>
      <c r="BP61" s="216"/>
      <c r="BQ61" s="213">
        <v>55</v>
      </c>
      <c r="BR61" s="214"/>
      <c r="BS61" s="787"/>
      <c r="BT61" s="788"/>
      <c r="BU61" s="788"/>
      <c r="BV61" s="788"/>
      <c r="BW61" s="788"/>
      <c r="BX61" s="788"/>
      <c r="BY61" s="788"/>
      <c r="BZ61" s="788"/>
      <c r="CA61" s="788"/>
      <c r="CB61" s="788"/>
      <c r="CC61" s="788"/>
      <c r="CD61" s="788"/>
      <c r="CE61" s="788"/>
      <c r="CF61" s="788"/>
      <c r="CG61" s="78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73"/>
      <c r="DW61" s="774"/>
      <c r="DX61" s="774"/>
      <c r="DY61" s="774"/>
      <c r="DZ61" s="775"/>
      <c r="EA61" s="197"/>
    </row>
    <row r="62" spans="1:131" s="198" customFormat="1" ht="26.25" customHeight="1">
      <c r="A62" s="212">
        <v>35</v>
      </c>
      <c r="B62" s="776"/>
      <c r="C62" s="777"/>
      <c r="D62" s="777"/>
      <c r="E62" s="777"/>
      <c r="F62" s="777"/>
      <c r="G62" s="777"/>
      <c r="H62" s="777"/>
      <c r="I62" s="777"/>
      <c r="J62" s="777"/>
      <c r="K62" s="777"/>
      <c r="L62" s="777"/>
      <c r="M62" s="777"/>
      <c r="N62" s="777"/>
      <c r="O62" s="777"/>
      <c r="P62" s="778"/>
      <c r="Q62" s="857"/>
      <c r="R62" s="858"/>
      <c r="S62" s="858"/>
      <c r="T62" s="858"/>
      <c r="U62" s="858"/>
      <c r="V62" s="858"/>
      <c r="W62" s="858"/>
      <c r="X62" s="858"/>
      <c r="Y62" s="858"/>
      <c r="Z62" s="858"/>
      <c r="AA62" s="858"/>
      <c r="AB62" s="858"/>
      <c r="AC62" s="858"/>
      <c r="AD62" s="858"/>
      <c r="AE62" s="859"/>
      <c r="AF62" s="782"/>
      <c r="AG62" s="783"/>
      <c r="AH62" s="783"/>
      <c r="AI62" s="783"/>
      <c r="AJ62" s="784"/>
      <c r="AK62" s="860"/>
      <c r="AL62" s="858"/>
      <c r="AM62" s="858"/>
      <c r="AN62" s="858"/>
      <c r="AO62" s="858"/>
      <c r="AP62" s="858"/>
      <c r="AQ62" s="858"/>
      <c r="AR62" s="858"/>
      <c r="AS62" s="858"/>
      <c r="AT62" s="858"/>
      <c r="AU62" s="858"/>
      <c r="AV62" s="858"/>
      <c r="AW62" s="858"/>
      <c r="AX62" s="858"/>
      <c r="AY62" s="858"/>
      <c r="AZ62" s="861"/>
      <c r="BA62" s="861"/>
      <c r="BB62" s="861"/>
      <c r="BC62" s="861"/>
      <c r="BD62" s="861"/>
      <c r="BE62" s="852"/>
      <c r="BF62" s="852"/>
      <c r="BG62" s="852"/>
      <c r="BH62" s="852"/>
      <c r="BI62" s="853"/>
      <c r="BJ62" s="869" t="s">
        <v>383</v>
      </c>
      <c r="BK62" s="830"/>
      <c r="BL62" s="830"/>
      <c r="BM62" s="830"/>
      <c r="BN62" s="831"/>
      <c r="BO62" s="216"/>
      <c r="BP62" s="216"/>
      <c r="BQ62" s="213">
        <v>56</v>
      </c>
      <c r="BR62" s="214"/>
      <c r="BS62" s="787"/>
      <c r="BT62" s="788"/>
      <c r="BU62" s="788"/>
      <c r="BV62" s="788"/>
      <c r="BW62" s="788"/>
      <c r="BX62" s="788"/>
      <c r="BY62" s="788"/>
      <c r="BZ62" s="788"/>
      <c r="CA62" s="788"/>
      <c r="CB62" s="788"/>
      <c r="CC62" s="788"/>
      <c r="CD62" s="788"/>
      <c r="CE62" s="788"/>
      <c r="CF62" s="788"/>
      <c r="CG62" s="78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73"/>
      <c r="DW62" s="774"/>
      <c r="DX62" s="774"/>
      <c r="DY62" s="774"/>
      <c r="DZ62" s="775"/>
      <c r="EA62" s="197"/>
    </row>
    <row r="63" spans="1:131" s="198" customFormat="1" ht="26.25" customHeight="1" thickBot="1">
      <c r="A63" s="215" t="s">
        <v>364</v>
      </c>
      <c r="B63" s="814" t="s">
        <v>384</v>
      </c>
      <c r="C63" s="815"/>
      <c r="D63" s="815"/>
      <c r="E63" s="815"/>
      <c r="F63" s="815"/>
      <c r="G63" s="815"/>
      <c r="H63" s="815"/>
      <c r="I63" s="815"/>
      <c r="J63" s="815"/>
      <c r="K63" s="815"/>
      <c r="L63" s="815"/>
      <c r="M63" s="815"/>
      <c r="N63" s="815"/>
      <c r="O63" s="815"/>
      <c r="P63" s="816"/>
      <c r="Q63" s="862"/>
      <c r="R63" s="863"/>
      <c r="S63" s="863"/>
      <c r="T63" s="863"/>
      <c r="U63" s="863"/>
      <c r="V63" s="863"/>
      <c r="W63" s="863"/>
      <c r="X63" s="863"/>
      <c r="Y63" s="863"/>
      <c r="Z63" s="863"/>
      <c r="AA63" s="863"/>
      <c r="AB63" s="863"/>
      <c r="AC63" s="863"/>
      <c r="AD63" s="863"/>
      <c r="AE63" s="864"/>
      <c r="AF63" s="865">
        <v>44</v>
      </c>
      <c r="AG63" s="866"/>
      <c r="AH63" s="866"/>
      <c r="AI63" s="866"/>
      <c r="AJ63" s="867"/>
      <c r="AK63" s="868"/>
      <c r="AL63" s="863"/>
      <c r="AM63" s="863"/>
      <c r="AN63" s="863"/>
      <c r="AO63" s="863"/>
      <c r="AP63" s="866">
        <v>247</v>
      </c>
      <c r="AQ63" s="866"/>
      <c r="AR63" s="866"/>
      <c r="AS63" s="866"/>
      <c r="AT63" s="866"/>
      <c r="AU63" s="866"/>
      <c r="AV63" s="866"/>
      <c r="AW63" s="866"/>
      <c r="AX63" s="866"/>
      <c r="AY63" s="866"/>
      <c r="AZ63" s="870"/>
      <c r="BA63" s="870"/>
      <c r="BB63" s="870"/>
      <c r="BC63" s="870"/>
      <c r="BD63" s="870"/>
      <c r="BE63" s="871"/>
      <c r="BF63" s="871"/>
      <c r="BG63" s="871"/>
      <c r="BH63" s="871"/>
      <c r="BI63" s="872"/>
      <c r="BJ63" s="873" t="s">
        <v>90</v>
      </c>
      <c r="BK63" s="874"/>
      <c r="BL63" s="874"/>
      <c r="BM63" s="874"/>
      <c r="BN63" s="875"/>
      <c r="BO63" s="216"/>
      <c r="BP63" s="216"/>
      <c r="BQ63" s="213">
        <v>57</v>
      </c>
      <c r="BR63" s="214"/>
      <c r="BS63" s="787"/>
      <c r="BT63" s="788"/>
      <c r="BU63" s="788"/>
      <c r="BV63" s="788"/>
      <c r="BW63" s="788"/>
      <c r="BX63" s="788"/>
      <c r="BY63" s="788"/>
      <c r="BZ63" s="788"/>
      <c r="CA63" s="788"/>
      <c r="CB63" s="788"/>
      <c r="CC63" s="788"/>
      <c r="CD63" s="788"/>
      <c r="CE63" s="788"/>
      <c r="CF63" s="788"/>
      <c r="CG63" s="78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7"/>
      <c r="BT64" s="788"/>
      <c r="BU64" s="788"/>
      <c r="BV64" s="788"/>
      <c r="BW64" s="788"/>
      <c r="BX64" s="788"/>
      <c r="BY64" s="788"/>
      <c r="BZ64" s="788"/>
      <c r="CA64" s="788"/>
      <c r="CB64" s="788"/>
      <c r="CC64" s="788"/>
      <c r="CD64" s="788"/>
      <c r="CE64" s="788"/>
      <c r="CF64" s="788"/>
      <c r="CG64" s="78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73"/>
      <c r="DW64" s="774"/>
      <c r="DX64" s="774"/>
      <c r="DY64" s="774"/>
      <c r="DZ64" s="775"/>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7"/>
      <c r="BT65" s="788"/>
      <c r="BU65" s="788"/>
      <c r="BV65" s="788"/>
      <c r="BW65" s="788"/>
      <c r="BX65" s="788"/>
      <c r="BY65" s="788"/>
      <c r="BZ65" s="788"/>
      <c r="CA65" s="788"/>
      <c r="CB65" s="788"/>
      <c r="CC65" s="788"/>
      <c r="CD65" s="788"/>
      <c r="CE65" s="788"/>
      <c r="CF65" s="788"/>
      <c r="CG65" s="78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73"/>
      <c r="DW65" s="774"/>
      <c r="DX65" s="774"/>
      <c r="DY65" s="774"/>
      <c r="DZ65" s="775"/>
      <c r="EA65" s="197"/>
    </row>
    <row r="66" spans="1:131" s="198" customFormat="1" ht="26.25" customHeight="1">
      <c r="A66" s="764" t="s">
        <v>386</v>
      </c>
      <c r="B66" s="765"/>
      <c r="C66" s="765"/>
      <c r="D66" s="765"/>
      <c r="E66" s="765"/>
      <c r="F66" s="765"/>
      <c r="G66" s="765"/>
      <c r="H66" s="765"/>
      <c r="I66" s="765"/>
      <c r="J66" s="765"/>
      <c r="K66" s="765"/>
      <c r="L66" s="765"/>
      <c r="M66" s="765"/>
      <c r="N66" s="765"/>
      <c r="O66" s="765"/>
      <c r="P66" s="766"/>
      <c r="Q66" s="741" t="s">
        <v>387</v>
      </c>
      <c r="R66" s="742"/>
      <c r="S66" s="742"/>
      <c r="T66" s="742"/>
      <c r="U66" s="743"/>
      <c r="V66" s="741" t="s">
        <v>388</v>
      </c>
      <c r="W66" s="742"/>
      <c r="X66" s="742"/>
      <c r="Y66" s="742"/>
      <c r="Z66" s="743"/>
      <c r="AA66" s="741" t="s">
        <v>389</v>
      </c>
      <c r="AB66" s="742"/>
      <c r="AC66" s="742"/>
      <c r="AD66" s="742"/>
      <c r="AE66" s="743"/>
      <c r="AF66" s="876" t="s">
        <v>390</v>
      </c>
      <c r="AG66" s="837"/>
      <c r="AH66" s="837"/>
      <c r="AI66" s="837"/>
      <c r="AJ66" s="877"/>
      <c r="AK66" s="741" t="s">
        <v>391</v>
      </c>
      <c r="AL66" s="765"/>
      <c r="AM66" s="765"/>
      <c r="AN66" s="765"/>
      <c r="AO66" s="766"/>
      <c r="AP66" s="741" t="s">
        <v>392</v>
      </c>
      <c r="AQ66" s="742"/>
      <c r="AR66" s="742"/>
      <c r="AS66" s="742"/>
      <c r="AT66" s="743"/>
      <c r="AU66" s="741" t="s">
        <v>393</v>
      </c>
      <c r="AV66" s="742"/>
      <c r="AW66" s="742"/>
      <c r="AX66" s="742"/>
      <c r="AY66" s="743"/>
      <c r="AZ66" s="741" t="s">
        <v>352</v>
      </c>
      <c r="BA66" s="742"/>
      <c r="BB66" s="742"/>
      <c r="BC66" s="742"/>
      <c r="BD66" s="753"/>
      <c r="BE66" s="216"/>
      <c r="BF66" s="216"/>
      <c r="BG66" s="216"/>
      <c r="BH66" s="216"/>
      <c r="BI66" s="216"/>
      <c r="BJ66" s="216"/>
      <c r="BK66" s="216"/>
      <c r="BL66" s="216"/>
      <c r="BM66" s="216"/>
      <c r="BN66" s="216"/>
      <c r="BO66" s="216"/>
      <c r="BP66" s="216"/>
      <c r="BQ66" s="213">
        <v>60</v>
      </c>
      <c r="BR66" s="218"/>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197"/>
    </row>
    <row r="67" spans="1:131" s="198" customFormat="1" ht="26.25" customHeight="1" thickBot="1">
      <c r="A67" s="767"/>
      <c r="B67" s="768"/>
      <c r="C67" s="768"/>
      <c r="D67" s="768"/>
      <c r="E67" s="768"/>
      <c r="F67" s="768"/>
      <c r="G67" s="768"/>
      <c r="H67" s="768"/>
      <c r="I67" s="768"/>
      <c r="J67" s="768"/>
      <c r="K67" s="768"/>
      <c r="L67" s="768"/>
      <c r="M67" s="768"/>
      <c r="N67" s="768"/>
      <c r="O67" s="768"/>
      <c r="P67" s="769"/>
      <c r="Q67" s="744"/>
      <c r="R67" s="745"/>
      <c r="S67" s="745"/>
      <c r="T67" s="745"/>
      <c r="U67" s="746"/>
      <c r="V67" s="744"/>
      <c r="W67" s="745"/>
      <c r="X67" s="745"/>
      <c r="Y67" s="745"/>
      <c r="Z67" s="746"/>
      <c r="AA67" s="744"/>
      <c r="AB67" s="745"/>
      <c r="AC67" s="745"/>
      <c r="AD67" s="745"/>
      <c r="AE67" s="746"/>
      <c r="AF67" s="878"/>
      <c r="AG67" s="840"/>
      <c r="AH67" s="840"/>
      <c r="AI67" s="840"/>
      <c r="AJ67" s="879"/>
      <c r="AK67" s="880"/>
      <c r="AL67" s="768"/>
      <c r="AM67" s="768"/>
      <c r="AN67" s="768"/>
      <c r="AO67" s="769"/>
      <c r="AP67" s="744"/>
      <c r="AQ67" s="745"/>
      <c r="AR67" s="745"/>
      <c r="AS67" s="745"/>
      <c r="AT67" s="746"/>
      <c r="AU67" s="744"/>
      <c r="AV67" s="745"/>
      <c r="AW67" s="745"/>
      <c r="AX67" s="745"/>
      <c r="AY67" s="746"/>
      <c r="AZ67" s="744"/>
      <c r="BA67" s="745"/>
      <c r="BB67" s="745"/>
      <c r="BC67" s="745"/>
      <c r="BD67" s="754"/>
      <c r="BE67" s="216"/>
      <c r="BF67" s="216"/>
      <c r="BG67" s="216"/>
      <c r="BH67" s="216"/>
      <c r="BI67" s="216"/>
      <c r="BJ67" s="216"/>
      <c r="BK67" s="216"/>
      <c r="BL67" s="216"/>
      <c r="BM67" s="216"/>
      <c r="BN67" s="216"/>
      <c r="BO67" s="216"/>
      <c r="BP67" s="216"/>
      <c r="BQ67" s="213">
        <v>61</v>
      </c>
      <c r="BR67" s="218"/>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197"/>
    </row>
    <row r="68" spans="1:131" s="198" customFormat="1" ht="26.25" customHeight="1" thickTop="1">
      <c r="A68" s="209">
        <v>1</v>
      </c>
      <c r="B68" s="738" t="s">
        <v>539</v>
      </c>
      <c r="C68" s="739"/>
      <c r="D68" s="739"/>
      <c r="E68" s="739"/>
      <c r="F68" s="739"/>
      <c r="G68" s="739"/>
      <c r="H68" s="739"/>
      <c r="I68" s="739"/>
      <c r="J68" s="739"/>
      <c r="K68" s="739"/>
      <c r="L68" s="739"/>
      <c r="M68" s="739"/>
      <c r="N68" s="739"/>
      <c r="O68" s="739"/>
      <c r="P68" s="740"/>
      <c r="Q68" s="893">
        <v>4796</v>
      </c>
      <c r="R68" s="890"/>
      <c r="S68" s="890"/>
      <c r="T68" s="890"/>
      <c r="U68" s="890"/>
      <c r="V68" s="890">
        <v>4735</v>
      </c>
      <c r="W68" s="890"/>
      <c r="X68" s="890"/>
      <c r="Y68" s="890"/>
      <c r="Z68" s="890"/>
      <c r="AA68" s="890">
        <v>61</v>
      </c>
      <c r="AB68" s="890"/>
      <c r="AC68" s="890"/>
      <c r="AD68" s="890"/>
      <c r="AE68" s="890"/>
      <c r="AF68" s="890">
        <v>61</v>
      </c>
      <c r="AG68" s="890"/>
      <c r="AH68" s="890"/>
      <c r="AI68" s="890"/>
      <c r="AJ68" s="890"/>
      <c r="AK68" s="890">
        <v>769</v>
      </c>
      <c r="AL68" s="890"/>
      <c r="AM68" s="890"/>
      <c r="AN68" s="890"/>
      <c r="AO68" s="890"/>
      <c r="AP68" s="890"/>
      <c r="AQ68" s="890"/>
      <c r="AR68" s="890"/>
      <c r="AS68" s="890"/>
      <c r="AT68" s="890"/>
      <c r="AU68" s="890"/>
      <c r="AV68" s="890"/>
      <c r="AW68" s="890"/>
      <c r="AX68" s="890"/>
      <c r="AY68" s="890"/>
      <c r="AZ68" s="891"/>
      <c r="BA68" s="891"/>
      <c r="BB68" s="891"/>
      <c r="BC68" s="891"/>
      <c r="BD68" s="892"/>
      <c r="BE68" s="216"/>
      <c r="BF68" s="216"/>
      <c r="BG68" s="216"/>
      <c r="BH68" s="216"/>
      <c r="BI68" s="216"/>
      <c r="BJ68" s="216"/>
      <c r="BK68" s="216"/>
      <c r="BL68" s="216"/>
      <c r="BM68" s="216"/>
      <c r="BN68" s="216"/>
      <c r="BO68" s="216"/>
      <c r="BP68" s="216"/>
      <c r="BQ68" s="213">
        <v>62</v>
      </c>
      <c r="BR68" s="218"/>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197"/>
    </row>
    <row r="69" spans="1:131" s="198" customFormat="1" ht="26.25" customHeight="1">
      <c r="A69" s="212">
        <v>2</v>
      </c>
      <c r="B69" s="735" t="s">
        <v>540</v>
      </c>
      <c r="C69" s="736"/>
      <c r="D69" s="736"/>
      <c r="E69" s="736"/>
      <c r="F69" s="736"/>
      <c r="G69" s="736"/>
      <c r="H69" s="736"/>
      <c r="I69" s="736"/>
      <c r="J69" s="736"/>
      <c r="K69" s="736"/>
      <c r="L69" s="736"/>
      <c r="M69" s="736"/>
      <c r="N69" s="736"/>
      <c r="O69" s="736"/>
      <c r="P69" s="737"/>
      <c r="Q69" s="894">
        <v>1269458</v>
      </c>
      <c r="R69" s="855"/>
      <c r="S69" s="855"/>
      <c r="T69" s="855"/>
      <c r="U69" s="855"/>
      <c r="V69" s="855">
        <v>1236628</v>
      </c>
      <c r="W69" s="855"/>
      <c r="X69" s="855"/>
      <c r="Y69" s="855"/>
      <c r="Z69" s="855"/>
      <c r="AA69" s="855">
        <v>32831</v>
      </c>
      <c r="AB69" s="855"/>
      <c r="AC69" s="855"/>
      <c r="AD69" s="855"/>
      <c r="AE69" s="855"/>
      <c r="AF69" s="855">
        <v>32831</v>
      </c>
      <c r="AG69" s="855"/>
      <c r="AH69" s="855"/>
      <c r="AI69" s="855"/>
      <c r="AJ69" s="855"/>
      <c r="AK69" s="855">
        <v>10482</v>
      </c>
      <c r="AL69" s="855"/>
      <c r="AM69" s="855"/>
      <c r="AN69" s="855"/>
      <c r="AO69" s="855"/>
      <c r="AP69" s="855"/>
      <c r="AQ69" s="855"/>
      <c r="AR69" s="855"/>
      <c r="AS69" s="855"/>
      <c r="AT69" s="855"/>
      <c r="AU69" s="855"/>
      <c r="AV69" s="855"/>
      <c r="AW69" s="855"/>
      <c r="AX69" s="855"/>
      <c r="AY69" s="855"/>
      <c r="AZ69" s="895"/>
      <c r="BA69" s="895"/>
      <c r="BB69" s="895"/>
      <c r="BC69" s="895"/>
      <c r="BD69" s="896"/>
      <c r="BE69" s="216"/>
      <c r="BF69" s="216"/>
      <c r="BG69" s="216"/>
      <c r="BH69" s="216"/>
      <c r="BI69" s="216"/>
      <c r="BJ69" s="216"/>
      <c r="BK69" s="216"/>
      <c r="BL69" s="216"/>
      <c r="BM69" s="216"/>
      <c r="BN69" s="216"/>
      <c r="BO69" s="216"/>
      <c r="BP69" s="216"/>
      <c r="BQ69" s="213">
        <v>63</v>
      </c>
      <c r="BR69" s="218"/>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197"/>
    </row>
    <row r="70" spans="1:131" s="198" customFormat="1" ht="26.25" customHeight="1">
      <c r="A70" s="212">
        <v>3</v>
      </c>
      <c r="B70" s="735" t="s">
        <v>541</v>
      </c>
      <c r="C70" s="736"/>
      <c r="D70" s="736"/>
      <c r="E70" s="736"/>
      <c r="F70" s="736"/>
      <c r="G70" s="736"/>
      <c r="H70" s="736"/>
      <c r="I70" s="736"/>
      <c r="J70" s="736"/>
      <c r="K70" s="736"/>
      <c r="L70" s="736"/>
      <c r="M70" s="736"/>
      <c r="N70" s="736"/>
      <c r="O70" s="736"/>
      <c r="P70" s="737"/>
      <c r="Q70" s="894">
        <v>607</v>
      </c>
      <c r="R70" s="855"/>
      <c r="S70" s="855"/>
      <c r="T70" s="855"/>
      <c r="U70" s="855"/>
      <c r="V70" s="855">
        <v>584</v>
      </c>
      <c r="W70" s="855"/>
      <c r="X70" s="855"/>
      <c r="Y70" s="855"/>
      <c r="Z70" s="855"/>
      <c r="AA70" s="855">
        <v>23</v>
      </c>
      <c r="AB70" s="855"/>
      <c r="AC70" s="855"/>
      <c r="AD70" s="855"/>
      <c r="AE70" s="855"/>
      <c r="AF70" s="855">
        <v>23</v>
      </c>
      <c r="AG70" s="855"/>
      <c r="AH70" s="855"/>
      <c r="AI70" s="855"/>
      <c r="AJ70" s="855"/>
      <c r="AK70" s="855"/>
      <c r="AL70" s="855"/>
      <c r="AM70" s="855"/>
      <c r="AN70" s="855"/>
      <c r="AO70" s="855"/>
      <c r="AP70" s="855">
        <v>1559</v>
      </c>
      <c r="AQ70" s="855"/>
      <c r="AR70" s="855"/>
      <c r="AS70" s="855"/>
      <c r="AT70" s="855"/>
      <c r="AU70" s="855"/>
      <c r="AV70" s="855"/>
      <c r="AW70" s="855"/>
      <c r="AX70" s="855"/>
      <c r="AY70" s="855"/>
      <c r="AZ70" s="895"/>
      <c r="BA70" s="895"/>
      <c r="BB70" s="895"/>
      <c r="BC70" s="895"/>
      <c r="BD70" s="896"/>
      <c r="BE70" s="216"/>
      <c r="BF70" s="216"/>
      <c r="BG70" s="216"/>
      <c r="BH70" s="216"/>
      <c r="BI70" s="216"/>
      <c r="BJ70" s="216"/>
      <c r="BK70" s="216"/>
      <c r="BL70" s="216"/>
      <c r="BM70" s="216"/>
      <c r="BN70" s="216"/>
      <c r="BO70" s="216"/>
      <c r="BP70" s="216"/>
      <c r="BQ70" s="213">
        <v>64</v>
      </c>
      <c r="BR70" s="218"/>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197"/>
    </row>
    <row r="71" spans="1:131" s="198" customFormat="1" ht="26.25" customHeight="1">
      <c r="A71" s="212">
        <v>4</v>
      </c>
      <c r="B71" s="735" t="s">
        <v>542</v>
      </c>
      <c r="C71" s="736"/>
      <c r="D71" s="736"/>
      <c r="E71" s="736"/>
      <c r="F71" s="736"/>
      <c r="G71" s="736"/>
      <c r="H71" s="736"/>
      <c r="I71" s="736"/>
      <c r="J71" s="736"/>
      <c r="K71" s="736"/>
      <c r="L71" s="736"/>
      <c r="M71" s="736"/>
      <c r="N71" s="736"/>
      <c r="O71" s="736"/>
      <c r="P71" s="737"/>
      <c r="Q71" s="894">
        <v>6800</v>
      </c>
      <c r="R71" s="855"/>
      <c r="S71" s="855"/>
      <c r="T71" s="855"/>
      <c r="U71" s="855"/>
      <c r="V71" s="855">
        <v>6682</v>
      </c>
      <c r="W71" s="855"/>
      <c r="X71" s="855"/>
      <c r="Y71" s="855"/>
      <c r="Z71" s="855"/>
      <c r="AA71" s="855">
        <v>118</v>
      </c>
      <c r="AB71" s="855"/>
      <c r="AC71" s="855"/>
      <c r="AD71" s="855"/>
      <c r="AE71" s="855"/>
      <c r="AF71" s="855">
        <v>118</v>
      </c>
      <c r="AG71" s="855"/>
      <c r="AH71" s="855"/>
      <c r="AI71" s="855"/>
      <c r="AJ71" s="855"/>
      <c r="AK71" s="855"/>
      <c r="AL71" s="855"/>
      <c r="AM71" s="855"/>
      <c r="AN71" s="855"/>
      <c r="AO71" s="855"/>
      <c r="AP71" s="855"/>
      <c r="AQ71" s="855"/>
      <c r="AR71" s="855"/>
      <c r="AS71" s="855"/>
      <c r="AT71" s="855"/>
      <c r="AU71" s="855"/>
      <c r="AV71" s="855"/>
      <c r="AW71" s="855"/>
      <c r="AX71" s="855"/>
      <c r="AY71" s="855"/>
      <c r="AZ71" s="895"/>
      <c r="BA71" s="895"/>
      <c r="BB71" s="895"/>
      <c r="BC71" s="895"/>
      <c r="BD71" s="896"/>
      <c r="BE71" s="216"/>
      <c r="BF71" s="216"/>
      <c r="BG71" s="216"/>
      <c r="BH71" s="216"/>
      <c r="BI71" s="216"/>
      <c r="BJ71" s="216"/>
      <c r="BK71" s="216"/>
      <c r="BL71" s="216"/>
      <c r="BM71" s="216"/>
      <c r="BN71" s="216"/>
      <c r="BO71" s="216"/>
      <c r="BP71" s="216"/>
      <c r="BQ71" s="213">
        <v>65</v>
      </c>
      <c r="BR71" s="218"/>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197"/>
    </row>
    <row r="72" spans="1:131" s="198" customFormat="1" ht="26.25" customHeight="1">
      <c r="A72" s="212">
        <v>5</v>
      </c>
      <c r="B72" s="735" t="s">
        <v>543</v>
      </c>
      <c r="C72" s="736"/>
      <c r="D72" s="736"/>
      <c r="E72" s="736"/>
      <c r="F72" s="736"/>
      <c r="G72" s="736"/>
      <c r="H72" s="736"/>
      <c r="I72" s="736"/>
      <c r="J72" s="736"/>
      <c r="K72" s="736"/>
      <c r="L72" s="736"/>
      <c r="M72" s="736"/>
      <c r="N72" s="736"/>
      <c r="O72" s="736"/>
      <c r="P72" s="737"/>
      <c r="Q72" s="894">
        <v>915</v>
      </c>
      <c r="R72" s="855"/>
      <c r="S72" s="855"/>
      <c r="T72" s="855"/>
      <c r="U72" s="855"/>
      <c r="V72" s="855">
        <v>894</v>
      </c>
      <c r="W72" s="855"/>
      <c r="X72" s="855"/>
      <c r="Y72" s="855"/>
      <c r="Z72" s="855"/>
      <c r="AA72" s="855">
        <v>21</v>
      </c>
      <c r="AB72" s="855"/>
      <c r="AC72" s="855"/>
      <c r="AD72" s="855"/>
      <c r="AE72" s="855"/>
      <c r="AF72" s="855">
        <v>21</v>
      </c>
      <c r="AG72" s="855"/>
      <c r="AH72" s="855"/>
      <c r="AI72" s="855"/>
      <c r="AJ72" s="855"/>
      <c r="AK72" s="855"/>
      <c r="AL72" s="855"/>
      <c r="AM72" s="855"/>
      <c r="AN72" s="855"/>
      <c r="AO72" s="855"/>
      <c r="AP72" s="855"/>
      <c r="AQ72" s="855"/>
      <c r="AR72" s="855"/>
      <c r="AS72" s="855"/>
      <c r="AT72" s="855"/>
      <c r="AU72" s="855"/>
      <c r="AV72" s="855"/>
      <c r="AW72" s="855"/>
      <c r="AX72" s="855"/>
      <c r="AY72" s="855"/>
      <c r="AZ72" s="895"/>
      <c r="BA72" s="895"/>
      <c r="BB72" s="895"/>
      <c r="BC72" s="895"/>
      <c r="BD72" s="896"/>
      <c r="BE72" s="216"/>
      <c r="BF72" s="216"/>
      <c r="BG72" s="216"/>
      <c r="BH72" s="216"/>
      <c r="BI72" s="216"/>
      <c r="BJ72" s="216"/>
      <c r="BK72" s="216"/>
      <c r="BL72" s="216"/>
      <c r="BM72" s="216"/>
      <c r="BN72" s="216"/>
      <c r="BO72" s="216"/>
      <c r="BP72" s="216"/>
      <c r="BQ72" s="213">
        <v>66</v>
      </c>
      <c r="BR72" s="218"/>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197"/>
    </row>
    <row r="73" spans="1:131" s="198" customFormat="1" ht="26.25" customHeight="1">
      <c r="A73" s="212">
        <v>6</v>
      </c>
      <c r="B73" s="735" t="s">
        <v>544</v>
      </c>
      <c r="C73" s="736"/>
      <c r="D73" s="736"/>
      <c r="E73" s="736"/>
      <c r="F73" s="736"/>
      <c r="G73" s="736"/>
      <c r="H73" s="736"/>
      <c r="I73" s="736"/>
      <c r="J73" s="736"/>
      <c r="K73" s="736"/>
      <c r="L73" s="736"/>
      <c r="M73" s="736"/>
      <c r="N73" s="736"/>
      <c r="O73" s="736"/>
      <c r="P73" s="737"/>
      <c r="Q73" s="894">
        <v>5</v>
      </c>
      <c r="R73" s="855"/>
      <c r="S73" s="855"/>
      <c r="T73" s="855"/>
      <c r="U73" s="855"/>
      <c r="V73" s="855">
        <v>3</v>
      </c>
      <c r="W73" s="855"/>
      <c r="X73" s="855"/>
      <c r="Y73" s="855"/>
      <c r="Z73" s="855"/>
      <c r="AA73" s="855">
        <v>2</v>
      </c>
      <c r="AB73" s="855"/>
      <c r="AC73" s="855"/>
      <c r="AD73" s="855"/>
      <c r="AE73" s="855"/>
      <c r="AF73" s="855">
        <v>2</v>
      </c>
      <c r="AG73" s="855"/>
      <c r="AH73" s="855"/>
      <c r="AI73" s="855"/>
      <c r="AJ73" s="855"/>
      <c r="AK73" s="855"/>
      <c r="AL73" s="855"/>
      <c r="AM73" s="855"/>
      <c r="AN73" s="855"/>
      <c r="AO73" s="855"/>
      <c r="AP73" s="855"/>
      <c r="AQ73" s="855"/>
      <c r="AR73" s="855"/>
      <c r="AS73" s="855"/>
      <c r="AT73" s="855"/>
      <c r="AU73" s="855"/>
      <c r="AV73" s="855"/>
      <c r="AW73" s="855"/>
      <c r="AX73" s="855"/>
      <c r="AY73" s="855"/>
      <c r="AZ73" s="895"/>
      <c r="BA73" s="895"/>
      <c r="BB73" s="895"/>
      <c r="BC73" s="895"/>
      <c r="BD73" s="896"/>
      <c r="BE73" s="216"/>
      <c r="BF73" s="216"/>
      <c r="BG73" s="216"/>
      <c r="BH73" s="216"/>
      <c r="BI73" s="216"/>
      <c r="BJ73" s="216"/>
      <c r="BK73" s="216"/>
      <c r="BL73" s="216"/>
      <c r="BM73" s="216"/>
      <c r="BN73" s="216"/>
      <c r="BO73" s="216"/>
      <c r="BP73" s="216"/>
      <c r="BQ73" s="213">
        <v>67</v>
      </c>
      <c r="BR73" s="218"/>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197"/>
    </row>
    <row r="74" spans="1:131" s="198" customFormat="1" ht="26.25" customHeight="1">
      <c r="A74" s="212">
        <v>7</v>
      </c>
      <c r="B74" s="735"/>
      <c r="C74" s="736"/>
      <c r="D74" s="736"/>
      <c r="E74" s="736"/>
      <c r="F74" s="736"/>
      <c r="G74" s="736"/>
      <c r="H74" s="736"/>
      <c r="I74" s="736"/>
      <c r="J74" s="736"/>
      <c r="K74" s="736"/>
      <c r="L74" s="736"/>
      <c r="M74" s="736"/>
      <c r="N74" s="736"/>
      <c r="O74" s="736"/>
      <c r="P74" s="737"/>
      <c r="Q74" s="894"/>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c r="AT74" s="855"/>
      <c r="AU74" s="855"/>
      <c r="AV74" s="855"/>
      <c r="AW74" s="855"/>
      <c r="AX74" s="855"/>
      <c r="AY74" s="855"/>
      <c r="AZ74" s="895"/>
      <c r="BA74" s="895"/>
      <c r="BB74" s="895"/>
      <c r="BC74" s="895"/>
      <c r="BD74" s="896"/>
      <c r="BE74" s="216"/>
      <c r="BF74" s="216"/>
      <c r="BG74" s="216"/>
      <c r="BH74" s="216"/>
      <c r="BI74" s="216"/>
      <c r="BJ74" s="216"/>
      <c r="BK74" s="216"/>
      <c r="BL74" s="216"/>
      <c r="BM74" s="216"/>
      <c r="BN74" s="216"/>
      <c r="BO74" s="216"/>
      <c r="BP74" s="216"/>
      <c r="BQ74" s="213">
        <v>68</v>
      </c>
      <c r="BR74" s="218"/>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197"/>
    </row>
    <row r="75" spans="1:131" s="198" customFormat="1" ht="26.25" customHeight="1">
      <c r="A75" s="212">
        <v>8</v>
      </c>
      <c r="B75" s="735"/>
      <c r="C75" s="736"/>
      <c r="D75" s="736"/>
      <c r="E75" s="736"/>
      <c r="F75" s="736"/>
      <c r="G75" s="736"/>
      <c r="H75" s="736"/>
      <c r="I75" s="736"/>
      <c r="J75" s="736"/>
      <c r="K75" s="736"/>
      <c r="L75" s="736"/>
      <c r="M75" s="736"/>
      <c r="N75" s="736"/>
      <c r="O75" s="736"/>
      <c r="P75" s="737"/>
      <c r="Q75" s="899"/>
      <c r="R75" s="898"/>
      <c r="S75" s="898"/>
      <c r="T75" s="898"/>
      <c r="U75" s="854"/>
      <c r="V75" s="897"/>
      <c r="W75" s="898"/>
      <c r="X75" s="898"/>
      <c r="Y75" s="898"/>
      <c r="Z75" s="854"/>
      <c r="AA75" s="897"/>
      <c r="AB75" s="898"/>
      <c r="AC75" s="898"/>
      <c r="AD75" s="898"/>
      <c r="AE75" s="854"/>
      <c r="AF75" s="897"/>
      <c r="AG75" s="898"/>
      <c r="AH75" s="898"/>
      <c r="AI75" s="898"/>
      <c r="AJ75" s="854"/>
      <c r="AK75" s="897"/>
      <c r="AL75" s="898"/>
      <c r="AM75" s="898"/>
      <c r="AN75" s="898"/>
      <c r="AO75" s="854"/>
      <c r="AP75" s="897"/>
      <c r="AQ75" s="898"/>
      <c r="AR75" s="898"/>
      <c r="AS75" s="898"/>
      <c r="AT75" s="854"/>
      <c r="AU75" s="897"/>
      <c r="AV75" s="898"/>
      <c r="AW75" s="898"/>
      <c r="AX75" s="898"/>
      <c r="AY75" s="854"/>
      <c r="AZ75" s="895"/>
      <c r="BA75" s="895"/>
      <c r="BB75" s="895"/>
      <c r="BC75" s="895"/>
      <c r="BD75" s="896"/>
      <c r="BE75" s="216"/>
      <c r="BF75" s="216"/>
      <c r="BG75" s="216"/>
      <c r="BH75" s="216"/>
      <c r="BI75" s="216"/>
      <c r="BJ75" s="216"/>
      <c r="BK75" s="216"/>
      <c r="BL75" s="216"/>
      <c r="BM75" s="216"/>
      <c r="BN75" s="216"/>
      <c r="BO75" s="216"/>
      <c r="BP75" s="216"/>
      <c r="BQ75" s="213">
        <v>69</v>
      </c>
      <c r="BR75" s="218"/>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197"/>
    </row>
    <row r="76" spans="1:131" s="198" customFormat="1" ht="26.25" customHeight="1">
      <c r="A76" s="212">
        <v>9</v>
      </c>
      <c r="B76" s="735"/>
      <c r="C76" s="736"/>
      <c r="D76" s="736"/>
      <c r="E76" s="736"/>
      <c r="F76" s="736"/>
      <c r="G76" s="736"/>
      <c r="H76" s="736"/>
      <c r="I76" s="736"/>
      <c r="J76" s="736"/>
      <c r="K76" s="736"/>
      <c r="L76" s="736"/>
      <c r="M76" s="736"/>
      <c r="N76" s="736"/>
      <c r="O76" s="736"/>
      <c r="P76" s="737"/>
      <c r="Q76" s="899"/>
      <c r="R76" s="898"/>
      <c r="S76" s="898"/>
      <c r="T76" s="898"/>
      <c r="U76" s="854"/>
      <c r="V76" s="897"/>
      <c r="W76" s="898"/>
      <c r="X76" s="898"/>
      <c r="Y76" s="898"/>
      <c r="Z76" s="854"/>
      <c r="AA76" s="897"/>
      <c r="AB76" s="898"/>
      <c r="AC76" s="898"/>
      <c r="AD76" s="898"/>
      <c r="AE76" s="854"/>
      <c r="AF76" s="897"/>
      <c r="AG76" s="898"/>
      <c r="AH76" s="898"/>
      <c r="AI76" s="898"/>
      <c r="AJ76" s="854"/>
      <c r="AK76" s="897"/>
      <c r="AL76" s="898"/>
      <c r="AM76" s="898"/>
      <c r="AN76" s="898"/>
      <c r="AO76" s="854"/>
      <c r="AP76" s="897"/>
      <c r="AQ76" s="898"/>
      <c r="AR76" s="898"/>
      <c r="AS76" s="898"/>
      <c r="AT76" s="854"/>
      <c r="AU76" s="897"/>
      <c r="AV76" s="898"/>
      <c r="AW76" s="898"/>
      <c r="AX76" s="898"/>
      <c r="AY76" s="854"/>
      <c r="AZ76" s="895"/>
      <c r="BA76" s="895"/>
      <c r="BB76" s="895"/>
      <c r="BC76" s="895"/>
      <c r="BD76" s="896"/>
      <c r="BE76" s="216"/>
      <c r="BF76" s="216"/>
      <c r="BG76" s="216"/>
      <c r="BH76" s="216"/>
      <c r="BI76" s="216"/>
      <c r="BJ76" s="216"/>
      <c r="BK76" s="216"/>
      <c r="BL76" s="216"/>
      <c r="BM76" s="216"/>
      <c r="BN76" s="216"/>
      <c r="BO76" s="216"/>
      <c r="BP76" s="216"/>
      <c r="BQ76" s="213">
        <v>70</v>
      </c>
      <c r="BR76" s="218"/>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197"/>
    </row>
    <row r="77" spans="1:131" s="198" customFormat="1" ht="26.25" customHeight="1">
      <c r="A77" s="212">
        <v>10</v>
      </c>
      <c r="B77" s="735"/>
      <c r="C77" s="736"/>
      <c r="D77" s="736"/>
      <c r="E77" s="736"/>
      <c r="F77" s="736"/>
      <c r="G77" s="736"/>
      <c r="H77" s="736"/>
      <c r="I77" s="736"/>
      <c r="J77" s="736"/>
      <c r="K77" s="736"/>
      <c r="L77" s="736"/>
      <c r="M77" s="736"/>
      <c r="N77" s="736"/>
      <c r="O77" s="736"/>
      <c r="P77" s="737"/>
      <c r="Q77" s="899"/>
      <c r="R77" s="898"/>
      <c r="S77" s="898"/>
      <c r="T77" s="898"/>
      <c r="U77" s="854"/>
      <c r="V77" s="897"/>
      <c r="W77" s="898"/>
      <c r="X77" s="898"/>
      <c r="Y77" s="898"/>
      <c r="Z77" s="854"/>
      <c r="AA77" s="897"/>
      <c r="AB77" s="898"/>
      <c r="AC77" s="898"/>
      <c r="AD77" s="898"/>
      <c r="AE77" s="854"/>
      <c r="AF77" s="897"/>
      <c r="AG77" s="898"/>
      <c r="AH77" s="898"/>
      <c r="AI77" s="898"/>
      <c r="AJ77" s="854"/>
      <c r="AK77" s="897"/>
      <c r="AL77" s="898"/>
      <c r="AM77" s="898"/>
      <c r="AN77" s="898"/>
      <c r="AO77" s="854"/>
      <c r="AP77" s="897"/>
      <c r="AQ77" s="898"/>
      <c r="AR77" s="898"/>
      <c r="AS77" s="898"/>
      <c r="AT77" s="854"/>
      <c r="AU77" s="897"/>
      <c r="AV77" s="898"/>
      <c r="AW77" s="898"/>
      <c r="AX77" s="898"/>
      <c r="AY77" s="854"/>
      <c r="AZ77" s="895"/>
      <c r="BA77" s="895"/>
      <c r="BB77" s="895"/>
      <c r="BC77" s="895"/>
      <c r="BD77" s="896"/>
      <c r="BE77" s="216"/>
      <c r="BF77" s="216"/>
      <c r="BG77" s="216"/>
      <c r="BH77" s="216"/>
      <c r="BI77" s="216"/>
      <c r="BJ77" s="216"/>
      <c r="BK77" s="216"/>
      <c r="BL77" s="216"/>
      <c r="BM77" s="216"/>
      <c r="BN77" s="216"/>
      <c r="BO77" s="216"/>
      <c r="BP77" s="216"/>
      <c r="BQ77" s="213">
        <v>71</v>
      </c>
      <c r="BR77" s="218"/>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197"/>
    </row>
    <row r="78" spans="1:131" s="198" customFormat="1" ht="26.25" customHeight="1">
      <c r="A78" s="212">
        <v>11</v>
      </c>
      <c r="B78" s="735"/>
      <c r="C78" s="736"/>
      <c r="D78" s="736"/>
      <c r="E78" s="736"/>
      <c r="F78" s="736"/>
      <c r="G78" s="736"/>
      <c r="H78" s="736"/>
      <c r="I78" s="736"/>
      <c r="J78" s="736"/>
      <c r="K78" s="736"/>
      <c r="L78" s="736"/>
      <c r="M78" s="736"/>
      <c r="N78" s="736"/>
      <c r="O78" s="736"/>
      <c r="P78" s="737"/>
      <c r="Q78" s="894"/>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895"/>
      <c r="BA78" s="895"/>
      <c r="BB78" s="895"/>
      <c r="BC78" s="895"/>
      <c r="BD78" s="896"/>
      <c r="BE78" s="216"/>
      <c r="BF78" s="216"/>
      <c r="BG78" s="216"/>
      <c r="BH78" s="216"/>
      <c r="BI78" s="216"/>
      <c r="BJ78" s="219"/>
      <c r="BK78" s="219"/>
      <c r="BL78" s="219"/>
      <c r="BM78" s="219"/>
      <c r="BN78" s="219"/>
      <c r="BO78" s="216"/>
      <c r="BP78" s="216"/>
      <c r="BQ78" s="213">
        <v>72</v>
      </c>
      <c r="BR78" s="218"/>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197"/>
    </row>
    <row r="79" spans="1:131" s="198" customFormat="1" ht="26.25" customHeight="1">
      <c r="A79" s="212">
        <v>12</v>
      </c>
      <c r="B79" s="735"/>
      <c r="C79" s="736"/>
      <c r="D79" s="736"/>
      <c r="E79" s="736"/>
      <c r="F79" s="736"/>
      <c r="G79" s="736"/>
      <c r="H79" s="736"/>
      <c r="I79" s="736"/>
      <c r="J79" s="736"/>
      <c r="K79" s="736"/>
      <c r="L79" s="736"/>
      <c r="M79" s="736"/>
      <c r="N79" s="736"/>
      <c r="O79" s="736"/>
      <c r="P79" s="737"/>
      <c r="Q79" s="894"/>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895"/>
      <c r="BA79" s="895"/>
      <c r="BB79" s="895"/>
      <c r="BC79" s="895"/>
      <c r="BD79" s="896"/>
      <c r="BE79" s="216"/>
      <c r="BF79" s="216"/>
      <c r="BG79" s="216"/>
      <c r="BH79" s="216"/>
      <c r="BI79" s="216"/>
      <c r="BJ79" s="219"/>
      <c r="BK79" s="219"/>
      <c r="BL79" s="219"/>
      <c r="BM79" s="219"/>
      <c r="BN79" s="219"/>
      <c r="BO79" s="216"/>
      <c r="BP79" s="216"/>
      <c r="BQ79" s="213">
        <v>73</v>
      </c>
      <c r="BR79" s="218"/>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197"/>
    </row>
    <row r="80" spans="1:131" s="198" customFormat="1" ht="26.25" customHeight="1">
      <c r="A80" s="212">
        <v>13</v>
      </c>
      <c r="B80" s="735"/>
      <c r="C80" s="736"/>
      <c r="D80" s="736"/>
      <c r="E80" s="736"/>
      <c r="F80" s="736"/>
      <c r="G80" s="736"/>
      <c r="H80" s="736"/>
      <c r="I80" s="736"/>
      <c r="J80" s="736"/>
      <c r="K80" s="736"/>
      <c r="L80" s="736"/>
      <c r="M80" s="736"/>
      <c r="N80" s="736"/>
      <c r="O80" s="736"/>
      <c r="P80" s="737"/>
      <c r="Q80" s="894"/>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895"/>
      <c r="BA80" s="895"/>
      <c r="BB80" s="895"/>
      <c r="BC80" s="895"/>
      <c r="BD80" s="896"/>
      <c r="BE80" s="216"/>
      <c r="BF80" s="216"/>
      <c r="BG80" s="216"/>
      <c r="BH80" s="216"/>
      <c r="BI80" s="216"/>
      <c r="BJ80" s="216"/>
      <c r="BK80" s="216"/>
      <c r="BL80" s="216"/>
      <c r="BM80" s="216"/>
      <c r="BN80" s="216"/>
      <c r="BO80" s="216"/>
      <c r="BP80" s="216"/>
      <c r="BQ80" s="213">
        <v>74</v>
      </c>
      <c r="BR80" s="218"/>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197"/>
    </row>
    <row r="81" spans="1:131" s="198" customFormat="1" ht="26.25" customHeight="1">
      <c r="A81" s="212">
        <v>14</v>
      </c>
      <c r="B81" s="735"/>
      <c r="C81" s="736"/>
      <c r="D81" s="736"/>
      <c r="E81" s="736"/>
      <c r="F81" s="736"/>
      <c r="G81" s="736"/>
      <c r="H81" s="736"/>
      <c r="I81" s="736"/>
      <c r="J81" s="736"/>
      <c r="K81" s="736"/>
      <c r="L81" s="736"/>
      <c r="M81" s="736"/>
      <c r="N81" s="736"/>
      <c r="O81" s="736"/>
      <c r="P81" s="737"/>
      <c r="Q81" s="894"/>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895"/>
      <c r="BA81" s="895"/>
      <c r="BB81" s="895"/>
      <c r="BC81" s="895"/>
      <c r="BD81" s="896"/>
      <c r="BE81" s="216"/>
      <c r="BF81" s="216"/>
      <c r="BG81" s="216"/>
      <c r="BH81" s="216"/>
      <c r="BI81" s="216"/>
      <c r="BJ81" s="216"/>
      <c r="BK81" s="216"/>
      <c r="BL81" s="216"/>
      <c r="BM81" s="216"/>
      <c r="BN81" s="216"/>
      <c r="BO81" s="216"/>
      <c r="BP81" s="216"/>
      <c r="BQ81" s="213">
        <v>75</v>
      </c>
      <c r="BR81" s="218"/>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197"/>
    </row>
    <row r="82" spans="1:131" s="198" customFormat="1" ht="26.25" customHeight="1">
      <c r="A82" s="212">
        <v>15</v>
      </c>
      <c r="B82" s="735"/>
      <c r="C82" s="736"/>
      <c r="D82" s="736"/>
      <c r="E82" s="736"/>
      <c r="F82" s="736"/>
      <c r="G82" s="736"/>
      <c r="H82" s="736"/>
      <c r="I82" s="736"/>
      <c r="J82" s="736"/>
      <c r="K82" s="736"/>
      <c r="L82" s="736"/>
      <c r="M82" s="736"/>
      <c r="N82" s="736"/>
      <c r="O82" s="736"/>
      <c r="P82" s="737"/>
      <c r="Q82" s="894"/>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895"/>
      <c r="BA82" s="895"/>
      <c r="BB82" s="895"/>
      <c r="BC82" s="895"/>
      <c r="BD82" s="896"/>
      <c r="BE82" s="216"/>
      <c r="BF82" s="216"/>
      <c r="BG82" s="216"/>
      <c r="BH82" s="216"/>
      <c r="BI82" s="216"/>
      <c r="BJ82" s="216"/>
      <c r="BK82" s="216"/>
      <c r="BL82" s="216"/>
      <c r="BM82" s="216"/>
      <c r="BN82" s="216"/>
      <c r="BO82" s="216"/>
      <c r="BP82" s="216"/>
      <c r="BQ82" s="213">
        <v>76</v>
      </c>
      <c r="BR82" s="218"/>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197"/>
    </row>
    <row r="83" spans="1:131" s="198" customFormat="1" ht="26.25" customHeight="1">
      <c r="A83" s="212">
        <v>16</v>
      </c>
      <c r="B83" s="735"/>
      <c r="C83" s="736"/>
      <c r="D83" s="736"/>
      <c r="E83" s="736"/>
      <c r="F83" s="736"/>
      <c r="G83" s="736"/>
      <c r="H83" s="736"/>
      <c r="I83" s="736"/>
      <c r="J83" s="736"/>
      <c r="K83" s="736"/>
      <c r="L83" s="736"/>
      <c r="M83" s="736"/>
      <c r="N83" s="736"/>
      <c r="O83" s="736"/>
      <c r="P83" s="737"/>
      <c r="Q83" s="894"/>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895"/>
      <c r="BA83" s="895"/>
      <c r="BB83" s="895"/>
      <c r="BC83" s="895"/>
      <c r="BD83" s="896"/>
      <c r="BE83" s="216"/>
      <c r="BF83" s="216"/>
      <c r="BG83" s="216"/>
      <c r="BH83" s="216"/>
      <c r="BI83" s="216"/>
      <c r="BJ83" s="216"/>
      <c r="BK83" s="216"/>
      <c r="BL83" s="216"/>
      <c r="BM83" s="216"/>
      <c r="BN83" s="216"/>
      <c r="BO83" s="216"/>
      <c r="BP83" s="216"/>
      <c r="BQ83" s="213">
        <v>77</v>
      </c>
      <c r="BR83" s="218"/>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197"/>
    </row>
    <row r="84" spans="1:131" s="198" customFormat="1" ht="26.25" customHeight="1">
      <c r="A84" s="212">
        <v>17</v>
      </c>
      <c r="B84" s="735"/>
      <c r="C84" s="736"/>
      <c r="D84" s="736"/>
      <c r="E84" s="736"/>
      <c r="F84" s="736"/>
      <c r="G84" s="736"/>
      <c r="H84" s="736"/>
      <c r="I84" s="736"/>
      <c r="J84" s="736"/>
      <c r="K84" s="736"/>
      <c r="L84" s="736"/>
      <c r="M84" s="736"/>
      <c r="N84" s="736"/>
      <c r="O84" s="736"/>
      <c r="P84" s="737"/>
      <c r="Q84" s="894"/>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95"/>
      <c r="BA84" s="895"/>
      <c r="BB84" s="895"/>
      <c r="BC84" s="895"/>
      <c r="BD84" s="896"/>
      <c r="BE84" s="216"/>
      <c r="BF84" s="216"/>
      <c r="BG84" s="216"/>
      <c r="BH84" s="216"/>
      <c r="BI84" s="216"/>
      <c r="BJ84" s="216"/>
      <c r="BK84" s="216"/>
      <c r="BL84" s="216"/>
      <c r="BM84" s="216"/>
      <c r="BN84" s="216"/>
      <c r="BO84" s="216"/>
      <c r="BP84" s="216"/>
      <c r="BQ84" s="213">
        <v>78</v>
      </c>
      <c r="BR84" s="218"/>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197"/>
    </row>
    <row r="85" spans="1:131" s="198" customFormat="1" ht="26.25" customHeight="1">
      <c r="A85" s="212">
        <v>18</v>
      </c>
      <c r="B85" s="735"/>
      <c r="C85" s="736"/>
      <c r="D85" s="736"/>
      <c r="E85" s="736"/>
      <c r="F85" s="736"/>
      <c r="G85" s="736"/>
      <c r="H85" s="736"/>
      <c r="I85" s="736"/>
      <c r="J85" s="736"/>
      <c r="K85" s="736"/>
      <c r="L85" s="736"/>
      <c r="M85" s="736"/>
      <c r="N85" s="736"/>
      <c r="O85" s="736"/>
      <c r="P85" s="737"/>
      <c r="Q85" s="894"/>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895"/>
      <c r="BA85" s="895"/>
      <c r="BB85" s="895"/>
      <c r="BC85" s="895"/>
      <c r="BD85" s="896"/>
      <c r="BE85" s="216"/>
      <c r="BF85" s="216"/>
      <c r="BG85" s="216"/>
      <c r="BH85" s="216"/>
      <c r="BI85" s="216"/>
      <c r="BJ85" s="216"/>
      <c r="BK85" s="216"/>
      <c r="BL85" s="216"/>
      <c r="BM85" s="216"/>
      <c r="BN85" s="216"/>
      <c r="BO85" s="216"/>
      <c r="BP85" s="216"/>
      <c r="BQ85" s="213">
        <v>79</v>
      </c>
      <c r="BR85" s="218"/>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197"/>
    </row>
    <row r="86" spans="1:131" s="198" customFormat="1" ht="26.25" customHeight="1">
      <c r="A86" s="212">
        <v>19</v>
      </c>
      <c r="B86" s="735"/>
      <c r="C86" s="736"/>
      <c r="D86" s="736"/>
      <c r="E86" s="736"/>
      <c r="F86" s="736"/>
      <c r="G86" s="736"/>
      <c r="H86" s="736"/>
      <c r="I86" s="736"/>
      <c r="J86" s="736"/>
      <c r="K86" s="736"/>
      <c r="L86" s="736"/>
      <c r="M86" s="736"/>
      <c r="N86" s="736"/>
      <c r="O86" s="736"/>
      <c r="P86" s="737"/>
      <c r="Q86" s="894"/>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895"/>
      <c r="BA86" s="895"/>
      <c r="BB86" s="895"/>
      <c r="BC86" s="895"/>
      <c r="BD86" s="896"/>
      <c r="BE86" s="216"/>
      <c r="BF86" s="216"/>
      <c r="BG86" s="216"/>
      <c r="BH86" s="216"/>
      <c r="BI86" s="216"/>
      <c r="BJ86" s="216"/>
      <c r="BK86" s="216"/>
      <c r="BL86" s="216"/>
      <c r="BM86" s="216"/>
      <c r="BN86" s="216"/>
      <c r="BO86" s="216"/>
      <c r="BP86" s="216"/>
      <c r="BQ86" s="213">
        <v>80</v>
      </c>
      <c r="BR86" s="218"/>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197"/>
    </row>
    <row r="88" spans="1:131" s="198" customFormat="1" ht="26.25" customHeight="1" thickBot="1">
      <c r="A88" s="215" t="s">
        <v>364</v>
      </c>
      <c r="B88" s="814" t="s">
        <v>394</v>
      </c>
      <c r="C88" s="815"/>
      <c r="D88" s="815"/>
      <c r="E88" s="815"/>
      <c r="F88" s="815"/>
      <c r="G88" s="815"/>
      <c r="H88" s="815"/>
      <c r="I88" s="815"/>
      <c r="J88" s="815"/>
      <c r="K88" s="815"/>
      <c r="L88" s="815"/>
      <c r="M88" s="815"/>
      <c r="N88" s="815"/>
      <c r="O88" s="815"/>
      <c r="P88" s="816"/>
      <c r="Q88" s="862"/>
      <c r="R88" s="863"/>
      <c r="S88" s="863"/>
      <c r="T88" s="863"/>
      <c r="U88" s="863"/>
      <c r="V88" s="863"/>
      <c r="W88" s="863"/>
      <c r="X88" s="863"/>
      <c r="Y88" s="863"/>
      <c r="Z88" s="863"/>
      <c r="AA88" s="863"/>
      <c r="AB88" s="863"/>
      <c r="AC88" s="863"/>
      <c r="AD88" s="863"/>
      <c r="AE88" s="863"/>
      <c r="AF88" s="866">
        <v>33056</v>
      </c>
      <c r="AG88" s="866"/>
      <c r="AH88" s="866"/>
      <c r="AI88" s="866"/>
      <c r="AJ88" s="866"/>
      <c r="AK88" s="863"/>
      <c r="AL88" s="863"/>
      <c r="AM88" s="863"/>
      <c r="AN88" s="863"/>
      <c r="AO88" s="863"/>
      <c r="AP88" s="866">
        <v>1559</v>
      </c>
      <c r="AQ88" s="866"/>
      <c r="AR88" s="866"/>
      <c r="AS88" s="866"/>
      <c r="AT88" s="866"/>
      <c r="AU88" s="866"/>
      <c r="AV88" s="866"/>
      <c r="AW88" s="866"/>
      <c r="AX88" s="866"/>
      <c r="AY88" s="866"/>
      <c r="AZ88" s="871"/>
      <c r="BA88" s="871"/>
      <c r="BB88" s="871"/>
      <c r="BC88" s="871"/>
      <c r="BD88" s="872"/>
      <c r="BE88" s="216"/>
      <c r="BF88" s="216"/>
      <c r="BG88" s="216"/>
      <c r="BH88" s="216"/>
      <c r="BI88" s="216"/>
      <c r="BJ88" s="216"/>
      <c r="BK88" s="216"/>
      <c r="BL88" s="216"/>
      <c r="BM88" s="216"/>
      <c r="BN88" s="216"/>
      <c r="BO88" s="216"/>
      <c r="BP88" s="216"/>
      <c r="BQ88" s="213">
        <v>82</v>
      </c>
      <c r="BR88" s="218"/>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14" t="s">
        <v>395</v>
      </c>
      <c r="BS102" s="815"/>
      <c r="BT102" s="815"/>
      <c r="BU102" s="815"/>
      <c r="BV102" s="815"/>
      <c r="BW102" s="815"/>
      <c r="BX102" s="815"/>
      <c r="BY102" s="815"/>
      <c r="BZ102" s="815"/>
      <c r="CA102" s="815"/>
      <c r="CB102" s="815"/>
      <c r="CC102" s="815"/>
      <c r="CD102" s="815"/>
      <c r="CE102" s="815"/>
      <c r="CF102" s="815"/>
      <c r="CG102" s="816"/>
      <c r="CH102" s="907"/>
      <c r="CI102" s="908"/>
      <c r="CJ102" s="908"/>
      <c r="CK102" s="908"/>
      <c r="CL102" s="909"/>
      <c r="CM102" s="907"/>
      <c r="CN102" s="908"/>
      <c r="CO102" s="908"/>
      <c r="CP102" s="908"/>
      <c r="CQ102" s="909"/>
      <c r="CR102" s="910"/>
      <c r="CS102" s="874"/>
      <c r="CT102" s="874"/>
      <c r="CU102" s="874"/>
      <c r="CV102" s="911"/>
      <c r="CW102" s="910"/>
      <c r="CX102" s="874"/>
      <c r="CY102" s="874"/>
      <c r="CZ102" s="874"/>
      <c r="DA102" s="911"/>
      <c r="DB102" s="910"/>
      <c r="DC102" s="874"/>
      <c r="DD102" s="874"/>
      <c r="DE102" s="874"/>
      <c r="DF102" s="911"/>
      <c r="DG102" s="910"/>
      <c r="DH102" s="874"/>
      <c r="DI102" s="874"/>
      <c r="DJ102" s="874"/>
      <c r="DK102" s="911"/>
      <c r="DL102" s="910"/>
      <c r="DM102" s="874"/>
      <c r="DN102" s="874"/>
      <c r="DO102" s="874"/>
      <c r="DP102" s="911"/>
      <c r="DQ102" s="910"/>
      <c r="DR102" s="874"/>
      <c r="DS102" s="874"/>
      <c r="DT102" s="874"/>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84137</v>
      </c>
      <c r="AB110" s="920"/>
      <c r="AC110" s="920"/>
      <c r="AD110" s="920"/>
      <c r="AE110" s="921"/>
      <c r="AF110" s="922">
        <v>90123</v>
      </c>
      <c r="AG110" s="920"/>
      <c r="AH110" s="920"/>
      <c r="AI110" s="920"/>
      <c r="AJ110" s="921"/>
      <c r="AK110" s="922">
        <v>91930</v>
      </c>
      <c r="AL110" s="920"/>
      <c r="AM110" s="920"/>
      <c r="AN110" s="920"/>
      <c r="AO110" s="921"/>
      <c r="AP110" s="923">
        <v>9.6</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953894</v>
      </c>
      <c r="BR110" s="957"/>
      <c r="BS110" s="957"/>
      <c r="BT110" s="957"/>
      <c r="BU110" s="957"/>
      <c r="BV110" s="957">
        <v>941031</v>
      </c>
      <c r="BW110" s="957"/>
      <c r="BX110" s="957"/>
      <c r="BY110" s="957"/>
      <c r="BZ110" s="957"/>
      <c r="CA110" s="957">
        <v>941197</v>
      </c>
      <c r="CB110" s="957"/>
      <c r="CC110" s="957"/>
      <c r="CD110" s="957"/>
      <c r="CE110" s="957"/>
      <c r="CF110" s="971">
        <v>98.5</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90</v>
      </c>
      <c r="AB112" s="989"/>
      <c r="AC112" s="989"/>
      <c r="AD112" s="989"/>
      <c r="AE112" s="990"/>
      <c r="AF112" s="991" t="s">
        <v>90</v>
      </c>
      <c r="AG112" s="989"/>
      <c r="AH112" s="989"/>
      <c r="AI112" s="989"/>
      <c r="AJ112" s="990"/>
      <c r="AK112" s="991" t="s">
        <v>90</v>
      </c>
      <c r="AL112" s="989"/>
      <c r="AM112" s="989"/>
      <c r="AN112" s="989"/>
      <c r="AO112" s="990"/>
      <c r="AP112" s="992" t="s">
        <v>90</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226631</v>
      </c>
      <c r="BR112" s="950"/>
      <c r="BS112" s="950"/>
      <c r="BT112" s="950"/>
      <c r="BU112" s="950"/>
      <c r="BV112" s="950">
        <v>224512</v>
      </c>
      <c r="BW112" s="950"/>
      <c r="BX112" s="950"/>
      <c r="BY112" s="950"/>
      <c r="BZ112" s="950"/>
      <c r="CA112" s="950">
        <v>190285</v>
      </c>
      <c r="CB112" s="950"/>
      <c r="CC112" s="950"/>
      <c r="CD112" s="950"/>
      <c r="CE112" s="950"/>
      <c r="CF112" s="944">
        <v>19.899999999999999</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90</v>
      </c>
      <c r="DH112" s="950"/>
      <c r="DI112" s="950"/>
      <c r="DJ112" s="950"/>
      <c r="DK112" s="950"/>
      <c r="DL112" s="950" t="s">
        <v>90</v>
      </c>
      <c r="DM112" s="950"/>
      <c r="DN112" s="950"/>
      <c r="DO112" s="950"/>
      <c r="DP112" s="950"/>
      <c r="DQ112" s="950" t="s">
        <v>90</v>
      </c>
      <c r="DR112" s="950"/>
      <c r="DS112" s="950"/>
      <c r="DT112" s="950"/>
      <c r="DU112" s="950"/>
      <c r="DV112" s="951" t="s">
        <v>90</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28611</v>
      </c>
      <c r="AB113" s="964"/>
      <c r="AC113" s="964"/>
      <c r="AD113" s="964"/>
      <c r="AE113" s="965"/>
      <c r="AF113" s="966">
        <v>19512</v>
      </c>
      <c r="AG113" s="964"/>
      <c r="AH113" s="964"/>
      <c r="AI113" s="964"/>
      <c r="AJ113" s="965"/>
      <c r="AK113" s="966">
        <v>15074</v>
      </c>
      <c r="AL113" s="964"/>
      <c r="AM113" s="964"/>
      <c r="AN113" s="964"/>
      <c r="AO113" s="965"/>
      <c r="AP113" s="967">
        <v>1.6</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152228</v>
      </c>
      <c r="BR113" s="950"/>
      <c r="BS113" s="950"/>
      <c r="BT113" s="950"/>
      <c r="BU113" s="950"/>
      <c r="BV113" s="950">
        <v>144981</v>
      </c>
      <c r="BW113" s="950"/>
      <c r="BX113" s="950"/>
      <c r="BY113" s="950"/>
      <c r="BZ113" s="950"/>
      <c r="CA113" s="950">
        <v>132496</v>
      </c>
      <c r="CB113" s="950"/>
      <c r="CC113" s="950"/>
      <c r="CD113" s="950"/>
      <c r="CE113" s="950"/>
      <c r="CF113" s="944">
        <v>13.9</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90</v>
      </c>
      <c r="DH113" s="989"/>
      <c r="DI113" s="989"/>
      <c r="DJ113" s="989"/>
      <c r="DK113" s="990"/>
      <c r="DL113" s="991" t="s">
        <v>90</v>
      </c>
      <c r="DM113" s="989"/>
      <c r="DN113" s="989"/>
      <c r="DO113" s="989"/>
      <c r="DP113" s="990"/>
      <c r="DQ113" s="991" t="s">
        <v>90</v>
      </c>
      <c r="DR113" s="989"/>
      <c r="DS113" s="989"/>
      <c r="DT113" s="989"/>
      <c r="DU113" s="990"/>
      <c r="DV113" s="992" t="s">
        <v>90</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8302</v>
      </c>
      <c r="AB114" s="989"/>
      <c r="AC114" s="989"/>
      <c r="AD114" s="989"/>
      <c r="AE114" s="990"/>
      <c r="AF114" s="991">
        <v>8992</v>
      </c>
      <c r="AG114" s="989"/>
      <c r="AH114" s="989"/>
      <c r="AI114" s="989"/>
      <c r="AJ114" s="990"/>
      <c r="AK114" s="991">
        <v>14104</v>
      </c>
      <c r="AL114" s="989"/>
      <c r="AM114" s="989"/>
      <c r="AN114" s="989"/>
      <c r="AO114" s="990"/>
      <c r="AP114" s="992">
        <v>1.5</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239528</v>
      </c>
      <c r="BR114" s="950"/>
      <c r="BS114" s="950"/>
      <c r="BT114" s="950"/>
      <c r="BU114" s="950"/>
      <c r="BV114" s="950">
        <v>254202</v>
      </c>
      <c r="BW114" s="950"/>
      <c r="BX114" s="950"/>
      <c r="BY114" s="950"/>
      <c r="BZ114" s="950"/>
      <c r="CA114" s="950">
        <v>238800</v>
      </c>
      <c r="CB114" s="950"/>
      <c r="CC114" s="950"/>
      <c r="CD114" s="950"/>
      <c r="CE114" s="950"/>
      <c r="CF114" s="944">
        <v>25</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90</v>
      </c>
      <c r="DH114" s="989"/>
      <c r="DI114" s="989"/>
      <c r="DJ114" s="989"/>
      <c r="DK114" s="990"/>
      <c r="DL114" s="991" t="s">
        <v>90</v>
      </c>
      <c r="DM114" s="989"/>
      <c r="DN114" s="989"/>
      <c r="DO114" s="989"/>
      <c r="DP114" s="990"/>
      <c r="DQ114" s="991" t="s">
        <v>90</v>
      </c>
      <c r="DR114" s="989"/>
      <c r="DS114" s="989"/>
      <c r="DT114" s="989"/>
      <c r="DU114" s="990"/>
      <c r="DV114" s="992" t="s">
        <v>90</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90</v>
      </c>
      <c r="AB115" s="964"/>
      <c r="AC115" s="964"/>
      <c r="AD115" s="964"/>
      <c r="AE115" s="965"/>
      <c r="AF115" s="966" t="s">
        <v>90</v>
      </c>
      <c r="AG115" s="964"/>
      <c r="AH115" s="964"/>
      <c r="AI115" s="964"/>
      <c r="AJ115" s="965"/>
      <c r="AK115" s="966" t="s">
        <v>90</v>
      </c>
      <c r="AL115" s="964"/>
      <c r="AM115" s="964"/>
      <c r="AN115" s="964"/>
      <c r="AO115" s="965"/>
      <c r="AP115" s="967" t="s">
        <v>90</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90</v>
      </c>
      <c r="BR115" s="950"/>
      <c r="BS115" s="950"/>
      <c r="BT115" s="950"/>
      <c r="BU115" s="950"/>
      <c r="BV115" s="950" t="s">
        <v>90</v>
      </c>
      <c r="BW115" s="950"/>
      <c r="BX115" s="950"/>
      <c r="BY115" s="950"/>
      <c r="BZ115" s="950"/>
      <c r="CA115" s="950" t="s">
        <v>90</v>
      </c>
      <c r="CB115" s="950"/>
      <c r="CC115" s="950"/>
      <c r="CD115" s="950"/>
      <c r="CE115" s="950"/>
      <c r="CF115" s="944" t="s">
        <v>90</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90</v>
      </c>
      <c r="DH115" s="989"/>
      <c r="DI115" s="989"/>
      <c r="DJ115" s="989"/>
      <c r="DK115" s="990"/>
      <c r="DL115" s="991" t="s">
        <v>90</v>
      </c>
      <c r="DM115" s="989"/>
      <c r="DN115" s="989"/>
      <c r="DO115" s="989"/>
      <c r="DP115" s="990"/>
      <c r="DQ115" s="991" t="s">
        <v>90</v>
      </c>
      <c r="DR115" s="989"/>
      <c r="DS115" s="989"/>
      <c r="DT115" s="989"/>
      <c r="DU115" s="990"/>
      <c r="DV115" s="992" t="s">
        <v>90</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90</v>
      </c>
      <c r="AB116" s="989"/>
      <c r="AC116" s="989"/>
      <c r="AD116" s="989"/>
      <c r="AE116" s="990"/>
      <c r="AF116" s="991" t="s">
        <v>90</v>
      </c>
      <c r="AG116" s="989"/>
      <c r="AH116" s="989"/>
      <c r="AI116" s="989"/>
      <c r="AJ116" s="990"/>
      <c r="AK116" s="991" t="s">
        <v>90</v>
      </c>
      <c r="AL116" s="989"/>
      <c r="AM116" s="989"/>
      <c r="AN116" s="989"/>
      <c r="AO116" s="990"/>
      <c r="AP116" s="992" t="s">
        <v>90</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90</v>
      </c>
      <c r="BR116" s="950"/>
      <c r="BS116" s="950"/>
      <c r="BT116" s="950"/>
      <c r="BU116" s="950"/>
      <c r="BV116" s="950" t="s">
        <v>90</v>
      </c>
      <c r="BW116" s="950"/>
      <c r="BX116" s="950"/>
      <c r="BY116" s="950"/>
      <c r="BZ116" s="950"/>
      <c r="CA116" s="950" t="s">
        <v>90</v>
      </c>
      <c r="CB116" s="950"/>
      <c r="CC116" s="950"/>
      <c r="CD116" s="950"/>
      <c r="CE116" s="950"/>
      <c r="CF116" s="944" t="s">
        <v>90</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90</v>
      </c>
      <c r="DH116" s="989"/>
      <c r="DI116" s="989"/>
      <c r="DJ116" s="989"/>
      <c r="DK116" s="990"/>
      <c r="DL116" s="991" t="s">
        <v>90</v>
      </c>
      <c r="DM116" s="989"/>
      <c r="DN116" s="989"/>
      <c r="DO116" s="989"/>
      <c r="DP116" s="990"/>
      <c r="DQ116" s="991" t="s">
        <v>90</v>
      </c>
      <c r="DR116" s="989"/>
      <c r="DS116" s="989"/>
      <c r="DT116" s="989"/>
      <c r="DU116" s="990"/>
      <c r="DV116" s="992" t="s">
        <v>90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121050</v>
      </c>
      <c r="AB117" s="996"/>
      <c r="AC117" s="996"/>
      <c r="AD117" s="996"/>
      <c r="AE117" s="997"/>
      <c r="AF117" s="995">
        <v>118627</v>
      </c>
      <c r="AG117" s="996"/>
      <c r="AH117" s="996"/>
      <c r="AI117" s="996"/>
      <c r="AJ117" s="997"/>
      <c r="AK117" s="995">
        <v>121108</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90</v>
      </c>
      <c r="BR117" s="1016"/>
      <c r="BS117" s="1016"/>
      <c r="BT117" s="1016"/>
      <c r="BU117" s="1016"/>
      <c r="BV117" s="1016" t="s">
        <v>90</v>
      </c>
      <c r="BW117" s="1016"/>
      <c r="BX117" s="1016"/>
      <c r="BY117" s="1016"/>
      <c r="BZ117" s="1016"/>
      <c r="CA117" s="1016" t="s">
        <v>90</v>
      </c>
      <c r="CB117" s="1016"/>
      <c r="CC117" s="1016"/>
      <c r="CD117" s="1016"/>
      <c r="CE117" s="1016"/>
      <c r="CF117" s="944" t="s">
        <v>90</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90</v>
      </c>
      <c r="DH117" s="989"/>
      <c r="DI117" s="989"/>
      <c r="DJ117" s="989"/>
      <c r="DK117" s="990"/>
      <c r="DL117" s="991" t="s">
        <v>90</v>
      </c>
      <c r="DM117" s="989"/>
      <c r="DN117" s="989"/>
      <c r="DO117" s="989"/>
      <c r="DP117" s="990"/>
      <c r="DQ117" s="991" t="s">
        <v>90</v>
      </c>
      <c r="DR117" s="989"/>
      <c r="DS117" s="989"/>
      <c r="DT117" s="989"/>
      <c r="DU117" s="990"/>
      <c r="DV117" s="992" t="s">
        <v>90</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434</v>
      </c>
      <c r="BP118" s="1024"/>
      <c r="BQ118" s="1015">
        <v>1572281</v>
      </c>
      <c r="BR118" s="1016"/>
      <c r="BS118" s="1016"/>
      <c r="BT118" s="1016"/>
      <c r="BU118" s="1016"/>
      <c r="BV118" s="1016">
        <v>1564726</v>
      </c>
      <c r="BW118" s="1016"/>
      <c r="BX118" s="1016"/>
      <c r="BY118" s="1016"/>
      <c r="BZ118" s="1016"/>
      <c r="CA118" s="1016">
        <v>1502778</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90</v>
      </c>
      <c r="DH118" s="989"/>
      <c r="DI118" s="989"/>
      <c r="DJ118" s="989"/>
      <c r="DK118" s="990"/>
      <c r="DL118" s="991" t="s">
        <v>90</v>
      </c>
      <c r="DM118" s="989"/>
      <c r="DN118" s="989"/>
      <c r="DO118" s="989"/>
      <c r="DP118" s="990"/>
      <c r="DQ118" s="991" t="s">
        <v>90</v>
      </c>
      <c r="DR118" s="989"/>
      <c r="DS118" s="989"/>
      <c r="DT118" s="989"/>
      <c r="DU118" s="990"/>
      <c r="DV118" s="992" t="s">
        <v>90</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90</v>
      </c>
      <c r="AB119" s="920"/>
      <c r="AC119" s="920"/>
      <c r="AD119" s="920"/>
      <c r="AE119" s="921"/>
      <c r="AF119" s="922" t="s">
        <v>90</v>
      </c>
      <c r="AG119" s="920"/>
      <c r="AH119" s="920"/>
      <c r="AI119" s="920"/>
      <c r="AJ119" s="921"/>
      <c r="AK119" s="922" t="s">
        <v>90</v>
      </c>
      <c r="AL119" s="920"/>
      <c r="AM119" s="920"/>
      <c r="AN119" s="920"/>
      <c r="AO119" s="921"/>
      <c r="AP119" s="923" t="s">
        <v>90</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962864</v>
      </c>
      <c r="BR119" s="957"/>
      <c r="BS119" s="957"/>
      <c r="BT119" s="957"/>
      <c r="BU119" s="957"/>
      <c r="BV119" s="957">
        <v>1057383</v>
      </c>
      <c r="BW119" s="957"/>
      <c r="BX119" s="957"/>
      <c r="BY119" s="957"/>
      <c r="BZ119" s="957"/>
      <c r="CA119" s="957">
        <v>1087716</v>
      </c>
      <c r="CB119" s="957"/>
      <c r="CC119" s="957"/>
      <c r="CD119" s="957"/>
      <c r="CE119" s="957"/>
      <c r="CF119" s="971">
        <v>113.8</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90</v>
      </c>
      <c r="DH119" s="1028"/>
      <c r="DI119" s="1028"/>
      <c r="DJ119" s="1028"/>
      <c r="DK119" s="1029"/>
      <c r="DL119" s="1030" t="s">
        <v>90</v>
      </c>
      <c r="DM119" s="1028"/>
      <c r="DN119" s="1028"/>
      <c r="DO119" s="1028"/>
      <c r="DP119" s="1029"/>
      <c r="DQ119" s="1030" t="s">
        <v>90</v>
      </c>
      <c r="DR119" s="1028"/>
      <c r="DS119" s="1028"/>
      <c r="DT119" s="1028"/>
      <c r="DU119" s="1029"/>
      <c r="DV119" s="1031" t="s">
        <v>90</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90</v>
      </c>
      <c r="AB120" s="989"/>
      <c r="AC120" s="989"/>
      <c r="AD120" s="989"/>
      <c r="AE120" s="990"/>
      <c r="AF120" s="991" t="s">
        <v>90</v>
      </c>
      <c r="AG120" s="989"/>
      <c r="AH120" s="989"/>
      <c r="AI120" s="989"/>
      <c r="AJ120" s="990"/>
      <c r="AK120" s="991" t="s">
        <v>90</v>
      </c>
      <c r="AL120" s="989"/>
      <c r="AM120" s="989"/>
      <c r="AN120" s="989"/>
      <c r="AO120" s="990"/>
      <c r="AP120" s="992" t="s">
        <v>90</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t="s">
        <v>90</v>
      </c>
      <c r="BR120" s="950"/>
      <c r="BS120" s="950"/>
      <c r="BT120" s="950"/>
      <c r="BU120" s="950"/>
      <c r="BV120" s="950" t="s">
        <v>90</v>
      </c>
      <c r="BW120" s="950"/>
      <c r="BX120" s="950"/>
      <c r="BY120" s="950"/>
      <c r="BZ120" s="950"/>
      <c r="CA120" s="950" t="s">
        <v>90</v>
      </c>
      <c r="CB120" s="950"/>
      <c r="CC120" s="950"/>
      <c r="CD120" s="950"/>
      <c r="CE120" s="950"/>
      <c r="CF120" s="944" t="s">
        <v>90</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181017</v>
      </c>
      <c r="DH120" s="957"/>
      <c r="DI120" s="957"/>
      <c r="DJ120" s="957"/>
      <c r="DK120" s="957"/>
      <c r="DL120" s="957">
        <v>180751</v>
      </c>
      <c r="DM120" s="957"/>
      <c r="DN120" s="957"/>
      <c r="DO120" s="957"/>
      <c r="DP120" s="957"/>
      <c r="DQ120" s="957">
        <v>158791</v>
      </c>
      <c r="DR120" s="957"/>
      <c r="DS120" s="957"/>
      <c r="DT120" s="957"/>
      <c r="DU120" s="957"/>
      <c r="DV120" s="958">
        <v>16.600000000000001</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90</v>
      </c>
      <c r="AB121" s="989"/>
      <c r="AC121" s="989"/>
      <c r="AD121" s="989"/>
      <c r="AE121" s="990"/>
      <c r="AF121" s="991" t="s">
        <v>90</v>
      </c>
      <c r="AG121" s="989"/>
      <c r="AH121" s="989"/>
      <c r="AI121" s="989"/>
      <c r="AJ121" s="990"/>
      <c r="AK121" s="991" t="s">
        <v>90</v>
      </c>
      <c r="AL121" s="989"/>
      <c r="AM121" s="989"/>
      <c r="AN121" s="989"/>
      <c r="AO121" s="990"/>
      <c r="AP121" s="992" t="s">
        <v>90</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1119537</v>
      </c>
      <c r="BR121" s="1016"/>
      <c r="BS121" s="1016"/>
      <c r="BT121" s="1016"/>
      <c r="BU121" s="1016"/>
      <c r="BV121" s="1016">
        <v>1091667</v>
      </c>
      <c r="BW121" s="1016"/>
      <c r="BX121" s="1016"/>
      <c r="BY121" s="1016"/>
      <c r="BZ121" s="1016"/>
      <c r="CA121" s="1016">
        <v>1078692</v>
      </c>
      <c r="CB121" s="1016"/>
      <c r="CC121" s="1016"/>
      <c r="CD121" s="1016"/>
      <c r="CE121" s="1016"/>
      <c r="CF121" s="1054">
        <v>112.9</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41842</v>
      </c>
      <c r="DH121" s="950"/>
      <c r="DI121" s="950"/>
      <c r="DJ121" s="950"/>
      <c r="DK121" s="950"/>
      <c r="DL121" s="950">
        <v>38143</v>
      </c>
      <c r="DM121" s="950"/>
      <c r="DN121" s="950"/>
      <c r="DO121" s="950"/>
      <c r="DP121" s="950"/>
      <c r="DQ121" s="950">
        <v>31310</v>
      </c>
      <c r="DR121" s="950"/>
      <c r="DS121" s="950"/>
      <c r="DT121" s="950"/>
      <c r="DU121" s="950"/>
      <c r="DV121" s="951">
        <v>3.3</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90</v>
      </c>
      <c r="AB122" s="989"/>
      <c r="AC122" s="989"/>
      <c r="AD122" s="989"/>
      <c r="AE122" s="990"/>
      <c r="AF122" s="991" t="s">
        <v>90</v>
      </c>
      <c r="AG122" s="989"/>
      <c r="AH122" s="989"/>
      <c r="AI122" s="989"/>
      <c r="AJ122" s="990"/>
      <c r="AK122" s="991" t="s">
        <v>90</v>
      </c>
      <c r="AL122" s="989"/>
      <c r="AM122" s="989"/>
      <c r="AN122" s="989"/>
      <c r="AO122" s="990"/>
      <c r="AP122" s="992" t="s">
        <v>90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445</v>
      </c>
      <c r="BP122" s="1024"/>
      <c r="BQ122" s="1064">
        <v>2082401</v>
      </c>
      <c r="BR122" s="1065"/>
      <c r="BS122" s="1065"/>
      <c r="BT122" s="1065"/>
      <c r="BU122" s="1065"/>
      <c r="BV122" s="1065">
        <v>2149050</v>
      </c>
      <c r="BW122" s="1065"/>
      <c r="BX122" s="1065"/>
      <c r="BY122" s="1065"/>
      <c r="BZ122" s="1065"/>
      <c r="CA122" s="1065">
        <v>2166408</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3772</v>
      </c>
      <c r="DH122" s="950"/>
      <c r="DI122" s="950"/>
      <c r="DJ122" s="950"/>
      <c r="DK122" s="950"/>
      <c r="DL122" s="950">
        <v>5618</v>
      </c>
      <c r="DM122" s="950"/>
      <c r="DN122" s="950"/>
      <c r="DO122" s="950"/>
      <c r="DP122" s="950"/>
      <c r="DQ122" s="950" t="s">
        <v>90</v>
      </c>
      <c r="DR122" s="950"/>
      <c r="DS122" s="950"/>
      <c r="DT122" s="950"/>
      <c r="DU122" s="950"/>
      <c r="DV122" s="951" t="s">
        <v>90</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90</v>
      </c>
      <c r="AB123" s="989"/>
      <c r="AC123" s="989"/>
      <c r="AD123" s="989"/>
      <c r="AE123" s="990"/>
      <c r="AF123" s="991" t="s">
        <v>90</v>
      </c>
      <c r="AG123" s="989"/>
      <c r="AH123" s="989"/>
      <c r="AI123" s="989"/>
      <c r="AJ123" s="990"/>
      <c r="AK123" s="991" t="s">
        <v>90</v>
      </c>
      <c r="AL123" s="989"/>
      <c r="AM123" s="989"/>
      <c r="AN123" s="989"/>
      <c r="AO123" s="990"/>
      <c r="AP123" s="992" t="s">
        <v>90</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90</v>
      </c>
      <c r="BR123" s="1057"/>
      <c r="BS123" s="1057"/>
      <c r="BT123" s="1057"/>
      <c r="BU123" s="1057"/>
      <c r="BV123" s="1057" t="s">
        <v>90</v>
      </c>
      <c r="BW123" s="1057"/>
      <c r="BX123" s="1057"/>
      <c r="BY123" s="1057"/>
      <c r="BZ123" s="1057"/>
      <c r="CA123" s="1057" t="s">
        <v>90</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t="s">
        <v>448</v>
      </c>
      <c r="AG126" s="989"/>
      <c r="AH126" s="989"/>
      <c r="AI126" s="989"/>
      <c r="AJ126" s="990"/>
      <c r="AK126" s="991" t="s">
        <v>448</v>
      </c>
      <c r="AL126" s="989"/>
      <c r="AM126" s="989"/>
      <c r="AN126" s="989"/>
      <c r="AO126" s="990"/>
      <c r="AP126" s="992" t="s">
        <v>448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7205</v>
      </c>
      <c r="AB128" s="1120"/>
      <c r="AC128" s="1120"/>
      <c r="AD128" s="1120"/>
      <c r="AE128" s="1121"/>
      <c r="AF128" s="1122" t="s">
        <v>448</v>
      </c>
      <c r="AG128" s="1120"/>
      <c r="AH128" s="1120"/>
      <c r="AI128" s="1120"/>
      <c r="AJ128" s="1121"/>
      <c r="AK128" s="1122" t="s">
        <v>448</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975970</v>
      </c>
      <c r="AB129" s="989"/>
      <c r="AC129" s="989"/>
      <c r="AD129" s="989"/>
      <c r="AE129" s="990"/>
      <c r="AF129" s="991">
        <v>981010</v>
      </c>
      <c r="AG129" s="989"/>
      <c r="AH129" s="989"/>
      <c r="AI129" s="989"/>
      <c r="AJ129" s="990"/>
      <c r="AK129" s="991">
        <v>1061587</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1.6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98345</v>
      </c>
      <c r="AB130" s="989"/>
      <c r="AC130" s="989"/>
      <c r="AD130" s="989"/>
      <c r="AE130" s="990"/>
      <c r="AF130" s="991">
        <v>105771</v>
      </c>
      <c r="AG130" s="989"/>
      <c r="AH130" s="989"/>
      <c r="AI130" s="989"/>
      <c r="AJ130" s="990"/>
      <c r="AK130" s="991">
        <v>105763</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877625</v>
      </c>
      <c r="AB131" s="1028"/>
      <c r="AC131" s="1028"/>
      <c r="AD131" s="1028"/>
      <c r="AE131" s="1029"/>
      <c r="AF131" s="1030">
        <v>875239</v>
      </c>
      <c r="AG131" s="1028"/>
      <c r="AH131" s="1028"/>
      <c r="AI131" s="1028"/>
      <c r="AJ131" s="1029"/>
      <c r="AK131" s="1030">
        <v>955824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1.7661301810000001</v>
      </c>
      <c r="AB132" s="1134"/>
      <c r="AC132" s="1134"/>
      <c r="AD132" s="1134"/>
      <c r="AE132" s="1135"/>
      <c r="AF132" s="1136">
        <v>1.4688559349999999</v>
      </c>
      <c r="AG132" s="1134"/>
      <c r="AH132" s="1134"/>
      <c r="AI132" s="1134"/>
      <c r="AJ132" s="1135"/>
      <c r="AK132" s="1136">
        <v>1.6054210820000001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1.2</v>
      </c>
      <c r="AB133" s="1141"/>
      <c r="AC133" s="1141"/>
      <c r="AD133" s="1141"/>
      <c r="AE133" s="1142"/>
      <c r="AF133" s="1140">
        <v>1.3</v>
      </c>
      <c r="AG133" s="1141"/>
      <c r="AH133" s="1141"/>
      <c r="AI133" s="1141"/>
      <c r="AJ133" s="1142"/>
      <c r="AK133" s="1140">
        <v>1.6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CR74:CV74"/>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8:DK68"/>
    <mergeCell ref="DV72:DZ72"/>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2:P72"/>
    <mergeCell ref="B73:P73"/>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4" zoomScaleNormal="85" zoomScaleSheetLayoutView="55" workbookViewId="0">
      <selection activeCell="AH11" sqref="AH1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580529</v>
      </c>
      <c r="L9" s="264">
        <v>301261</v>
      </c>
      <c r="M9" s="265">
        <v>199380</v>
      </c>
      <c r="N9" s="266">
        <v>51.1</v>
      </c>
    </row>
    <row r="10" spans="1:16">
      <c r="A10" s="248"/>
      <c r="B10" s="244"/>
      <c r="C10" s="244"/>
      <c r="D10" s="244"/>
      <c r="E10" s="244"/>
      <c r="F10" s="244"/>
      <c r="G10" s="1149" t="s">
        <v>483</v>
      </c>
      <c r="H10" s="1150"/>
      <c r="I10" s="1150"/>
      <c r="J10" s="1151"/>
      <c r="K10" s="267">
        <v>61093</v>
      </c>
      <c r="L10" s="268">
        <v>31704</v>
      </c>
      <c r="M10" s="269">
        <v>22805</v>
      </c>
      <c r="N10" s="270">
        <v>39</v>
      </c>
    </row>
    <row r="11" spans="1:16" ht="13.5" customHeight="1">
      <c r="A11" s="248"/>
      <c r="B11" s="244"/>
      <c r="C11" s="244"/>
      <c r="D11" s="244"/>
      <c r="E11" s="244"/>
      <c r="F11" s="244"/>
      <c r="G11" s="1149" t="s">
        <v>484</v>
      </c>
      <c r="H11" s="1150"/>
      <c r="I11" s="1150"/>
      <c r="J11" s="1151"/>
      <c r="K11" s="267">
        <v>7347</v>
      </c>
      <c r="L11" s="268">
        <v>3813</v>
      </c>
      <c r="M11" s="269">
        <v>22815</v>
      </c>
      <c r="N11" s="270">
        <v>-83.3</v>
      </c>
    </row>
    <row r="12" spans="1:16" ht="13.5" customHeight="1">
      <c r="A12" s="248"/>
      <c r="B12" s="244"/>
      <c r="C12" s="244"/>
      <c r="D12" s="244"/>
      <c r="E12" s="244"/>
      <c r="F12" s="244"/>
      <c r="G12" s="1149" t="s">
        <v>485</v>
      </c>
      <c r="H12" s="1150"/>
      <c r="I12" s="1150"/>
      <c r="J12" s="1151"/>
      <c r="K12" s="267" t="s">
        <v>486</v>
      </c>
      <c r="L12" s="268" t="s">
        <v>486</v>
      </c>
      <c r="M12" s="269">
        <v>3768</v>
      </c>
      <c r="N12" s="270" t="s">
        <v>486</v>
      </c>
    </row>
    <row r="13" spans="1:16" ht="13.5" customHeight="1">
      <c r="A13" s="248"/>
      <c r="B13" s="244"/>
      <c r="C13" s="244"/>
      <c r="D13" s="244"/>
      <c r="E13" s="244"/>
      <c r="F13" s="244"/>
      <c r="G13" s="1149" t="s">
        <v>487</v>
      </c>
      <c r="H13" s="1150"/>
      <c r="I13" s="1150"/>
      <c r="J13" s="1151"/>
      <c r="K13" s="267" t="s">
        <v>486</v>
      </c>
      <c r="L13" s="268" t="s">
        <v>486</v>
      </c>
      <c r="M13" s="269" t="s">
        <v>486</v>
      </c>
      <c r="N13" s="270" t="s">
        <v>486</v>
      </c>
    </row>
    <row r="14" spans="1:16" ht="13.5" customHeight="1">
      <c r="A14" s="248"/>
      <c r="B14" s="244"/>
      <c r="C14" s="244"/>
      <c r="D14" s="244"/>
      <c r="E14" s="244"/>
      <c r="F14" s="244"/>
      <c r="G14" s="1149" t="s">
        <v>488</v>
      </c>
      <c r="H14" s="1150"/>
      <c r="I14" s="1150"/>
      <c r="J14" s="1151"/>
      <c r="K14" s="267">
        <v>19290</v>
      </c>
      <c r="L14" s="268">
        <v>10010</v>
      </c>
      <c r="M14" s="269">
        <v>8560</v>
      </c>
      <c r="N14" s="270">
        <v>16.899999999999999</v>
      </c>
    </row>
    <row r="15" spans="1:16" ht="13.5" customHeight="1">
      <c r="A15" s="248"/>
      <c r="B15" s="244"/>
      <c r="C15" s="244"/>
      <c r="D15" s="244"/>
      <c r="E15" s="244"/>
      <c r="F15" s="244"/>
      <c r="G15" s="1149" t="s">
        <v>489</v>
      </c>
      <c r="H15" s="1150"/>
      <c r="I15" s="1150"/>
      <c r="J15" s="1151"/>
      <c r="K15" s="267">
        <v>4649</v>
      </c>
      <c r="L15" s="268">
        <v>2413</v>
      </c>
      <c r="M15" s="269">
        <v>4570</v>
      </c>
      <c r="N15" s="270">
        <v>-47.2</v>
      </c>
    </row>
    <row r="16" spans="1:16">
      <c r="A16" s="248"/>
      <c r="B16" s="244"/>
      <c r="C16" s="244"/>
      <c r="D16" s="244"/>
      <c r="E16" s="244"/>
      <c r="F16" s="244"/>
      <c r="G16" s="1152" t="s">
        <v>490</v>
      </c>
      <c r="H16" s="1153"/>
      <c r="I16" s="1153"/>
      <c r="J16" s="1154"/>
      <c r="K16" s="268">
        <v>-32163</v>
      </c>
      <c r="L16" s="268">
        <v>-16691</v>
      </c>
      <c r="M16" s="269">
        <v>-19939</v>
      </c>
      <c r="N16" s="270">
        <v>-16.3</v>
      </c>
    </row>
    <row r="17" spans="1:16">
      <c r="A17" s="248"/>
      <c r="B17" s="244"/>
      <c r="C17" s="244"/>
      <c r="D17" s="244"/>
      <c r="E17" s="244"/>
      <c r="F17" s="244"/>
      <c r="G17" s="1152" t="s">
        <v>168</v>
      </c>
      <c r="H17" s="1153"/>
      <c r="I17" s="1153"/>
      <c r="J17" s="1154"/>
      <c r="K17" s="268">
        <v>640745</v>
      </c>
      <c r="L17" s="268">
        <v>332509</v>
      </c>
      <c r="M17" s="269">
        <v>241959</v>
      </c>
      <c r="N17" s="270">
        <v>37.4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28.54</v>
      </c>
      <c r="L21" s="281">
        <v>22.44</v>
      </c>
      <c r="M21" s="282">
        <v>6.1</v>
      </c>
      <c r="N21" s="249"/>
      <c r="O21" s="283"/>
      <c r="P21" s="279"/>
    </row>
    <row r="22" spans="1:16" s="284" customFormat="1">
      <c r="A22" s="279"/>
      <c r="B22" s="249"/>
      <c r="C22" s="249"/>
      <c r="D22" s="249"/>
      <c r="E22" s="249"/>
      <c r="F22" s="249"/>
      <c r="G22" s="1144" t="s">
        <v>496</v>
      </c>
      <c r="H22" s="1145"/>
      <c r="I22" s="1145"/>
      <c r="J22" s="1146"/>
      <c r="K22" s="285">
        <v>94.5</v>
      </c>
      <c r="L22" s="286">
        <v>94.5</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91930</v>
      </c>
      <c r="L32" s="294">
        <v>47706</v>
      </c>
      <c r="M32" s="295">
        <v>119365</v>
      </c>
      <c r="N32" s="296">
        <v>-60</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v>50</v>
      </c>
      <c r="N34" s="296" t="s">
        <v>486</v>
      </c>
    </row>
    <row r="35" spans="1:16" ht="27" customHeight="1">
      <c r="A35" s="248"/>
      <c r="B35" s="244"/>
      <c r="C35" s="244"/>
      <c r="D35" s="244"/>
      <c r="E35" s="244"/>
      <c r="F35" s="244"/>
      <c r="G35" s="1160" t="s">
        <v>503</v>
      </c>
      <c r="H35" s="1161"/>
      <c r="I35" s="1161"/>
      <c r="J35" s="1162"/>
      <c r="K35" s="294">
        <v>15074</v>
      </c>
      <c r="L35" s="294">
        <v>7823</v>
      </c>
      <c r="M35" s="295">
        <v>29529</v>
      </c>
      <c r="N35" s="296">
        <v>-73.5</v>
      </c>
    </row>
    <row r="36" spans="1:16" ht="27" customHeight="1">
      <c r="A36" s="248"/>
      <c r="B36" s="244"/>
      <c r="C36" s="244"/>
      <c r="D36" s="244"/>
      <c r="E36" s="244"/>
      <c r="F36" s="244"/>
      <c r="G36" s="1160" t="s">
        <v>504</v>
      </c>
      <c r="H36" s="1161"/>
      <c r="I36" s="1161"/>
      <c r="J36" s="1162"/>
      <c r="K36" s="294">
        <v>14104</v>
      </c>
      <c r="L36" s="294">
        <v>7319</v>
      </c>
      <c r="M36" s="295">
        <v>4818</v>
      </c>
      <c r="N36" s="296">
        <v>51.9</v>
      </c>
    </row>
    <row r="37" spans="1:16" ht="13.5" customHeight="1">
      <c r="A37" s="248"/>
      <c r="B37" s="244"/>
      <c r="C37" s="244"/>
      <c r="D37" s="244"/>
      <c r="E37" s="244"/>
      <c r="F37" s="244"/>
      <c r="G37" s="1160" t="s">
        <v>505</v>
      </c>
      <c r="H37" s="1161"/>
      <c r="I37" s="1161"/>
      <c r="J37" s="1162"/>
      <c r="K37" s="294" t="s">
        <v>486</v>
      </c>
      <c r="L37" s="294" t="s">
        <v>486</v>
      </c>
      <c r="M37" s="295">
        <v>1119</v>
      </c>
      <c r="N37" s="296" t="s">
        <v>486</v>
      </c>
    </row>
    <row r="38" spans="1:16" ht="27" customHeight="1">
      <c r="A38" s="248"/>
      <c r="B38" s="244"/>
      <c r="C38" s="244"/>
      <c r="D38" s="244"/>
      <c r="E38" s="244"/>
      <c r="F38" s="244"/>
      <c r="G38" s="1163" t="s">
        <v>506</v>
      </c>
      <c r="H38" s="1164"/>
      <c r="I38" s="1164"/>
      <c r="J38" s="1165"/>
      <c r="K38" s="297" t="s">
        <v>486</v>
      </c>
      <c r="L38" s="297" t="s">
        <v>486</v>
      </c>
      <c r="M38" s="298">
        <v>49</v>
      </c>
      <c r="N38" s="299" t="s">
        <v>486</v>
      </c>
      <c r="O38" s="293"/>
    </row>
    <row r="39" spans="1:16">
      <c r="A39" s="248"/>
      <c r="B39" s="244"/>
      <c r="C39" s="244"/>
      <c r="D39" s="244"/>
      <c r="E39" s="244"/>
      <c r="F39" s="244"/>
      <c r="G39" s="1163" t="s">
        <v>507</v>
      </c>
      <c r="H39" s="1164"/>
      <c r="I39" s="1164"/>
      <c r="J39" s="1165"/>
      <c r="K39" s="300" t="s">
        <v>486</v>
      </c>
      <c r="L39" s="300" t="s">
        <v>486</v>
      </c>
      <c r="M39" s="301">
        <v>-6027</v>
      </c>
      <c r="N39" s="302" t="s">
        <v>486</v>
      </c>
      <c r="O39" s="293"/>
    </row>
    <row r="40" spans="1:16" ht="27" customHeight="1">
      <c r="A40" s="248"/>
      <c r="B40" s="244"/>
      <c r="C40" s="244"/>
      <c r="D40" s="244"/>
      <c r="E40" s="244"/>
      <c r="F40" s="244"/>
      <c r="G40" s="1160" t="s">
        <v>508</v>
      </c>
      <c r="H40" s="1161"/>
      <c r="I40" s="1161"/>
      <c r="J40" s="1162"/>
      <c r="K40" s="300">
        <v>-105763</v>
      </c>
      <c r="L40" s="300">
        <v>-54885</v>
      </c>
      <c r="M40" s="301">
        <v>-114844</v>
      </c>
      <c r="N40" s="302">
        <v>-52.2</v>
      </c>
      <c r="O40" s="293"/>
    </row>
    <row r="41" spans="1:16">
      <c r="A41" s="248"/>
      <c r="B41" s="244"/>
      <c r="C41" s="244"/>
      <c r="D41" s="244"/>
      <c r="E41" s="244"/>
      <c r="F41" s="244"/>
      <c r="G41" s="1166" t="s">
        <v>279</v>
      </c>
      <c r="H41" s="1167"/>
      <c r="I41" s="1167"/>
      <c r="J41" s="1168"/>
      <c r="K41" s="294">
        <v>15345</v>
      </c>
      <c r="L41" s="300">
        <v>7963</v>
      </c>
      <c r="M41" s="301">
        <v>34058</v>
      </c>
      <c r="N41" s="302">
        <v>-76.599999999999994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884925</v>
      </c>
      <c r="J51" s="320">
        <v>455208</v>
      </c>
      <c r="K51" s="321">
        <v>16.100000000000001</v>
      </c>
      <c r="L51" s="322">
        <v>203567</v>
      </c>
      <c r="M51" s="323">
        <v>-37.5</v>
      </c>
      <c r="N51" s="324">
        <v>53.6</v>
      </c>
    </row>
    <row r="52" spans="1:14">
      <c r="A52" s="248"/>
      <c r="B52" s="244"/>
      <c r="C52" s="244"/>
      <c r="D52" s="244"/>
      <c r="E52" s="244"/>
      <c r="F52" s="244"/>
      <c r="G52" s="325"/>
      <c r="H52" s="326" t="s">
        <v>519</v>
      </c>
      <c r="I52" s="327">
        <v>664158</v>
      </c>
      <c r="J52" s="328">
        <v>341645</v>
      </c>
      <c r="K52" s="329">
        <v>30.4</v>
      </c>
      <c r="L52" s="330">
        <v>121137</v>
      </c>
      <c r="M52" s="331">
        <v>-26.6</v>
      </c>
      <c r="N52" s="332">
        <v>57</v>
      </c>
    </row>
    <row r="53" spans="1:14">
      <c r="A53" s="248"/>
      <c r="B53" s="244"/>
      <c r="C53" s="244"/>
      <c r="D53" s="244"/>
      <c r="E53" s="244"/>
      <c r="F53" s="244"/>
      <c r="G53" s="310" t="s">
        <v>520</v>
      </c>
      <c r="H53" s="311"/>
      <c r="I53" s="319">
        <v>567971</v>
      </c>
      <c r="J53" s="320">
        <v>291566</v>
      </c>
      <c r="K53" s="321">
        <v>-35.9</v>
      </c>
      <c r="L53" s="322">
        <v>185018</v>
      </c>
      <c r="M53" s="323">
        <v>-9.1</v>
      </c>
      <c r="N53" s="324">
        <v>-26.8</v>
      </c>
    </row>
    <row r="54" spans="1:14">
      <c r="A54" s="248"/>
      <c r="B54" s="244"/>
      <c r="C54" s="244"/>
      <c r="D54" s="244"/>
      <c r="E54" s="244"/>
      <c r="F54" s="244"/>
      <c r="G54" s="325"/>
      <c r="H54" s="326" t="s">
        <v>519</v>
      </c>
      <c r="I54" s="327">
        <v>480994</v>
      </c>
      <c r="J54" s="328">
        <v>246917</v>
      </c>
      <c r="K54" s="329">
        <v>-27.7</v>
      </c>
      <c r="L54" s="330">
        <v>95064</v>
      </c>
      <c r="M54" s="331">
        <v>-21.5</v>
      </c>
      <c r="N54" s="332">
        <v>-6.2</v>
      </c>
    </row>
    <row r="55" spans="1:14">
      <c r="A55" s="248"/>
      <c r="B55" s="244"/>
      <c r="C55" s="244"/>
      <c r="D55" s="244"/>
      <c r="E55" s="244"/>
      <c r="F55" s="244"/>
      <c r="G55" s="310" t="s">
        <v>521</v>
      </c>
      <c r="H55" s="311"/>
      <c r="I55" s="319">
        <v>579197</v>
      </c>
      <c r="J55" s="320">
        <v>294307</v>
      </c>
      <c r="K55" s="321">
        <v>0.9</v>
      </c>
      <c r="L55" s="322">
        <v>238802</v>
      </c>
      <c r="M55" s="323">
        <v>29.1</v>
      </c>
      <c r="N55" s="324">
        <v>-28.2</v>
      </c>
    </row>
    <row r="56" spans="1:14">
      <c r="A56" s="248"/>
      <c r="B56" s="244"/>
      <c r="C56" s="244"/>
      <c r="D56" s="244"/>
      <c r="E56" s="244"/>
      <c r="F56" s="244"/>
      <c r="G56" s="325"/>
      <c r="H56" s="326" t="s">
        <v>519</v>
      </c>
      <c r="I56" s="327">
        <v>509905</v>
      </c>
      <c r="J56" s="328">
        <v>259098</v>
      </c>
      <c r="K56" s="329">
        <v>4.9000000000000004</v>
      </c>
      <c r="L56" s="330">
        <v>128562</v>
      </c>
      <c r="M56" s="331">
        <v>35.200000000000003</v>
      </c>
      <c r="N56" s="332">
        <v>-30.3</v>
      </c>
    </row>
    <row r="57" spans="1:14">
      <c r="A57" s="248"/>
      <c r="B57" s="244"/>
      <c r="C57" s="244"/>
      <c r="D57" s="244"/>
      <c r="E57" s="244"/>
      <c r="F57" s="244"/>
      <c r="G57" s="310" t="s">
        <v>522</v>
      </c>
      <c r="H57" s="311"/>
      <c r="I57" s="319">
        <v>565332</v>
      </c>
      <c r="J57" s="320">
        <v>291709</v>
      </c>
      <c r="K57" s="321">
        <v>-0.9</v>
      </c>
      <c r="L57" s="322">
        <v>288550</v>
      </c>
      <c r="M57" s="323">
        <v>20.8</v>
      </c>
      <c r="N57" s="324">
        <v>-21.7</v>
      </c>
    </row>
    <row r="58" spans="1:14">
      <c r="A58" s="248"/>
      <c r="B58" s="244"/>
      <c r="C58" s="244"/>
      <c r="D58" s="244"/>
      <c r="E58" s="244"/>
      <c r="F58" s="244"/>
      <c r="G58" s="325"/>
      <c r="H58" s="326" t="s">
        <v>519</v>
      </c>
      <c r="I58" s="327">
        <v>423732</v>
      </c>
      <c r="J58" s="328">
        <v>218644</v>
      </c>
      <c r="K58" s="329">
        <v>-15.6</v>
      </c>
      <c r="L58" s="330">
        <v>141525</v>
      </c>
      <c r="M58" s="331">
        <v>10.1</v>
      </c>
      <c r="N58" s="332">
        <v>-25.7</v>
      </c>
    </row>
    <row r="59" spans="1:14">
      <c r="A59" s="248"/>
      <c r="B59" s="244"/>
      <c r="C59" s="244"/>
      <c r="D59" s="244"/>
      <c r="E59" s="244"/>
      <c r="F59" s="244"/>
      <c r="G59" s="310" t="s">
        <v>523</v>
      </c>
      <c r="H59" s="311"/>
      <c r="I59" s="319">
        <v>776572</v>
      </c>
      <c r="J59" s="320">
        <v>402995</v>
      </c>
      <c r="K59" s="321">
        <v>38.1</v>
      </c>
      <c r="L59" s="322">
        <v>287914</v>
      </c>
      <c r="M59" s="323">
        <v>-0.2</v>
      </c>
      <c r="N59" s="324">
        <v>38.299999999999997</v>
      </c>
    </row>
    <row r="60" spans="1:14">
      <c r="A60" s="248"/>
      <c r="B60" s="244"/>
      <c r="C60" s="244"/>
      <c r="D60" s="244"/>
      <c r="E60" s="244"/>
      <c r="F60" s="244"/>
      <c r="G60" s="325"/>
      <c r="H60" s="326" t="s">
        <v>519</v>
      </c>
      <c r="I60" s="333">
        <v>590633</v>
      </c>
      <c r="J60" s="328">
        <v>306504</v>
      </c>
      <c r="K60" s="329">
        <v>40.200000000000003</v>
      </c>
      <c r="L60" s="330">
        <v>146531</v>
      </c>
      <c r="M60" s="331">
        <v>3.5</v>
      </c>
      <c r="N60" s="332">
        <v>36.700000000000003</v>
      </c>
    </row>
    <row r="61" spans="1:14">
      <c r="A61" s="248"/>
      <c r="B61" s="244"/>
      <c r="C61" s="244"/>
      <c r="D61" s="244"/>
      <c r="E61" s="244"/>
      <c r="F61" s="244"/>
      <c r="G61" s="310" t="s">
        <v>524</v>
      </c>
      <c r="H61" s="334"/>
      <c r="I61" s="335">
        <v>674799</v>
      </c>
      <c r="J61" s="336">
        <v>347157</v>
      </c>
      <c r="K61" s="337">
        <v>3.7</v>
      </c>
      <c r="L61" s="338">
        <v>240770</v>
      </c>
      <c r="M61" s="339">
        <v>0.6</v>
      </c>
      <c r="N61" s="324">
        <v>3.1</v>
      </c>
    </row>
    <row r="62" spans="1:14">
      <c r="A62" s="248"/>
      <c r="B62" s="244"/>
      <c r="C62" s="244"/>
      <c r="D62" s="244"/>
      <c r="E62" s="244"/>
      <c r="F62" s="244"/>
      <c r="G62" s="325"/>
      <c r="H62" s="326" t="s">
        <v>519</v>
      </c>
      <c r="I62" s="327">
        <v>533884</v>
      </c>
      <c r="J62" s="328">
        <v>274562</v>
      </c>
      <c r="K62" s="329">
        <v>6.4</v>
      </c>
      <c r="L62" s="330">
        <v>126564</v>
      </c>
      <c r="M62" s="331">
        <v>0.1</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55.4</v>
      </c>
      <c r="G47" s="12">
        <v>56.36</v>
      </c>
      <c r="H47" s="12">
        <v>59.95</v>
      </c>
      <c r="I47" s="12">
        <v>62.06</v>
      </c>
      <c r="J47" s="13">
        <v>57.37</v>
      </c>
    </row>
    <row r="48" spans="2:10" ht="57.75" customHeight="1">
      <c r="B48" s="14"/>
      <c r="C48" s="1171" t="s">
        <v>4</v>
      </c>
      <c r="D48" s="1171"/>
      <c r="E48" s="1172"/>
      <c r="F48" s="15">
        <v>5.05</v>
      </c>
      <c r="G48" s="16">
        <v>6.61</v>
      </c>
      <c r="H48" s="16">
        <v>6.05</v>
      </c>
      <c r="I48" s="16">
        <v>4.75</v>
      </c>
      <c r="J48" s="17">
        <v>4.67</v>
      </c>
    </row>
    <row r="49" spans="2:10" ht="57.75" customHeight="1" thickBot="1">
      <c r="B49" s="18"/>
      <c r="C49" s="1173" t="s">
        <v>5</v>
      </c>
      <c r="D49" s="1173"/>
      <c r="E49" s="1174"/>
      <c r="F49" s="19">
        <v>7.78</v>
      </c>
      <c r="G49" s="20">
        <v>0</v>
      </c>
      <c r="H49" s="20">
        <v>1.68</v>
      </c>
      <c r="I49" s="20">
        <v>1.1499999999999999</v>
      </c>
      <c r="J49" s="21">
        <v>0.3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5.05</v>
      </c>
      <c r="G34" s="33">
        <v>6.61</v>
      </c>
      <c r="H34" s="33">
        <v>6.05</v>
      </c>
      <c r="I34" s="33">
        <v>4.74</v>
      </c>
      <c r="J34" s="34">
        <v>4.66</v>
      </c>
      <c r="K34" s="22"/>
      <c r="L34" s="22"/>
      <c r="M34" s="22"/>
      <c r="N34" s="22"/>
      <c r="O34" s="22"/>
      <c r="P34" s="22"/>
    </row>
    <row r="35" spans="1:16" ht="39" customHeight="1">
      <c r="A35" s="22"/>
      <c r="B35" s="35"/>
      <c r="C35" s="1175" t="s">
        <v>532</v>
      </c>
      <c r="D35" s="1176"/>
      <c r="E35" s="1177"/>
      <c r="F35" s="36">
        <v>2.61</v>
      </c>
      <c r="G35" s="37">
        <v>4.92</v>
      </c>
      <c r="H35" s="37">
        <v>4.57</v>
      </c>
      <c r="I35" s="37">
        <v>3.05</v>
      </c>
      <c r="J35" s="38">
        <v>2.73</v>
      </c>
      <c r="K35" s="22"/>
      <c r="L35" s="22"/>
      <c r="M35" s="22"/>
      <c r="N35" s="22"/>
      <c r="O35" s="22"/>
      <c r="P35" s="22"/>
    </row>
    <row r="36" spans="1:16" ht="39" customHeight="1">
      <c r="A36" s="22"/>
      <c r="B36" s="35"/>
      <c r="C36" s="1175" t="s">
        <v>533</v>
      </c>
      <c r="D36" s="1176"/>
      <c r="E36" s="1177"/>
      <c r="F36" s="36">
        <v>0.36</v>
      </c>
      <c r="G36" s="37">
        <v>0.43</v>
      </c>
      <c r="H36" s="37">
        <v>0.88</v>
      </c>
      <c r="I36" s="37">
        <v>0.64</v>
      </c>
      <c r="J36" s="38">
        <v>0.46</v>
      </c>
      <c r="K36" s="22"/>
      <c r="L36" s="22"/>
      <c r="M36" s="22"/>
      <c r="N36" s="22"/>
      <c r="O36" s="22"/>
      <c r="P36" s="22"/>
    </row>
    <row r="37" spans="1:16" ht="39" customHeight="1">
      <c r="A37" s="22"/>
      <c r="B37" s="35"/>
      <c r="C37" s="1175" t="s">
        <v>534</v>
      </c>
      <c r="D37" s="1176"/>
      <c r="E37" s="1177"/>
      <c r="F37" s="36">
        <v>0.48</v>
      </c>
      <c r="G37" s="37">
        <v>0.57999999999999996</v>
      </c>
      <c r="H37" s="37">
        <v>0.38</v>
      </c>
      <c r="I37" s="37">
        <v>1.54</v>
      </c>
      <c r="J37" s="38">
        <v>0.37</v>
      </c>
      <c r="K37" s="22"/>
      <c r="L37" s="22"/>
      <c r="M37" s="22"/>
      <c r="N37" s="22"/>
      <c r="O37" s="22"/>
      <c r="P37" s="22"/>
    </row>
    <row r="38" spans="1:16" ht="39" customHeight="1">
      <c r="A38" s="22"/>
      <c r="B38" s="35"/>
      <c r="C38" s="1175" t="s">
        <v>535</v>
      </c>
      <c r="D38" s="1176"/>
      <c r="E38" s="1177"/>
      <c r="F38" s="36">
        <v>0.24</v>
      </c>
      <c r="G38" s="37">
        <v>0.13</v>
      </c>
      <c r="H38" s="37">
        <v>0.09</v>
      </c>
      <c r="I38" s="37">
        <v>0.3</v>
      </c>
      <c r="J38" s="38">
        <v>0.33</v>
      </c>
      <c r="K38" s="22"/>
      <c r="L38" s="22"/>
      <c r="M38" s="22"/>
      <c r="N38" s="22"/>
      <c r="O38" s="22"/>
      <c r="P38" s="22"/>
    </row>
    <row r="39" spans="1:16" ht="39" customHeight="1">
      <c r="A39" s="22"/>
      <c r="B39" s="35"/>
      <c r="C39" s="1175" t="s">
        <v>536</v>
      </c>
      <c r="D39" s="1176"/>
      <c r="E39" s="1177"/>
      <c r="F39" s="36">
        <v>7.0000000000000007E-2</v>
      </c>
      <c r="G39" s="37">
        <v>0.34</v>
      </c>
      <c r="H39" s="37">
        <v>0.16</v>
      </c>
      <c r="I39" s="37">
        <v>0.71</v>
      </c>
      <c r="J39" s="38">
        <v>0.23</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538</v>
      </c>
      <c r="D43" s="1179"/>
      <c r="E43" s="1180"/>
      <c r="F43" s="41" t="s">
        <v>486</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95</v>
      </c>
      <c r="L45" s="60">
        <v>84</v>
      </c>
      <c r="M45" s="60">
        <v>84</v>
      </c>
      <c r="N45" s="60">
        <v>90</v>
      </c>
      <c r="O45" s="61">
        <v>92</v>
      </c>
      <c r="P45" s="48"/>
      <c r="Q45" s="48"/>
      <c r="R45" s="48"/>
      <c r="S45" s="48"/>
      <c r="T45" s="48"/>
      <c r="U45" s="48"/>
    </row>
    <row r="46" spans="1:21" ht="30.75" customHeight="1">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15</v>
      </c>
      <c r="F48" s="1185"/>
      <c r="G48" s="1185"/>
      <c r="H48" s="1185"/>
      <c r="I48" s="1185"/>
      <c r="J48" s="1186"/>
      <c r="K48" s="63">
        <v>36</v>
      </c>
      <c r="L48" s="64">
        <v>33</v>
      </c>
      <c r="M48" s="64">
        <v>29</v>
      </c>
      <c r="N48" s="64">
        <v>20</v>
      </c>
      <c r="O48" s="65">
        <v>15</v>
      </c>
      <c r="P48" s="48"/>
      <c r="Q48" s="48"/>
      <c r="R48" s="48"/>
      <c r="S48" s="48"/>
      <c r="T48" s="48"/>
      <c r="U48" s="48"/>
    </row>
    <row r="49" spans="1:21" ht="30.75" customHeight="1">
      <c r="A49" s="48"/>
      <c r="B49" s="1193"/>
      <c r="C49" s="1194"/>
      <c r="D49" s="62"/>
      <c r="E49" s="1185" t="s">
        <v>16</v>
      </c>
      <c r="F49" s="1185"/>
      <c r="G49" s="1185"/>
      <c r="H49" s="1185"/>
      <c r="I49" s="1185"/>
      <c r="J49" s="1186"/>
      <c r="K49" s="63">
        <v>7</v>
      </c>
      <c r="L49" s="64">
        <v>8</v>
      </c>
      <c r="M49" s="64">
        <v>8</v>
      </c>
      <c r="N49" s="64">
        <v>9</v>
      </c>
      <c r="O49" s="65">
        <v>14</v>
      </c>
      <c r="P49" s="48"/>
      <c r="Q49" s="48"/>
      <c r="R49" s="48"/>
      <c r="S49" s="48"/>
      <c r="T49" s="48"/>
      <c r="U49" s="48"/>
    </row>
    <row r="50" spans="1:21" ht="30.75" customHeight="1">
      <c r="A50" s="48"/>
      <c r="B50" s="1193"/>
      <c r="C50" s="1194"/>
      <c r="D50" s="62"/>
      <c r="E50" s="1185" t="s">
        <v>17</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c r="A51" s="48"/>
      <c r="B51" s="1195"/>
      <c r="C51" s="1196"/>
      <c r="D51" s="66"/>
      <c r="E51" s="1185" t="s">
        <v>18</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19</v>
      </c>
      <c r="C52" s="1184"/>
      <c r="D52" s="66"/>
      <c r="E52" s="1185" t="s">
        <v>20</v>
      </c>
      <c r="F52" s="1185"/>
      <c r="G52" s="1185"/>
      <c r="H52" s="1185"/>
      <c r="I52" s="1185"/>
      <c r="J52" s="1186"/>
      <c r="K52" s="63">
        <v>127</v>
      </c>
      <c r="L52" s="64">
        <v>118</v>
      </c>
      <c r="M52" s="64">
        <v>105</v>
      </c>
      <c r="N52" s="64">
        <v>106</v>
      </c>
      <c r="O52" s="65">
        <v>106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v>
      </c>
      <c r="L53" s="69">
        <v>7</v>
      </c>
      <c r="M53" s="69">
        <v>16</v>
      </c>
      <c r="N53" s="69">
        <v>13</v>
      </c>
      <c r="O53" s="70">
        <v>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989</v>
      </c>
      <c r="J41" s="83">
        <v>975</v>
      </c>
      <c r="K41" s="83">
        <v>954</v>
      </c>
      <c r="L41" s="83">
        <v>941</v>
      </c>
      <c r="M41" s="84">
        <v>941</v>
      </c>
    </row>
    <row r="42" spans="2:13" ht="27.75" customHeight="1">
      <c r="B42" s="1201"/>
      <c r="C42" s="1202"/>
      <c r="D42" s="85"/>
      <c r="E42" s="1207" t="s">
        <v>26</v>
      </c>
      <c r="F42" s="1207"/>
      <c r="G42" s="1207"/>
      <c r="H42" s="1208"/>
      <c r="I42" s="86" t="s">
        <v>486</v>
      </c>
      <c r="J42" s="87" t="s">
        <v>486</v>
      </c>
      <c r="K42" s="87" t="s">
        <v>486</v>
      </c>
      <c r="L42" s="87" t="s">
        <v>486</v>
      </c>
      <c r="M42" s="88" t="s">
        <v>486</v>
      </c>
    </row>
    <row r="43" spans="2:13" ht="27.75" customHeight="1">
      <c r="B43" s="1201"/>
      <c r="C43" s="1202"/>
      <c r="D43" s="85"/>
      <c r="E43" s="1207" t="s">
        <v>27</v>
      </c>
      <c r="F43" s="1207"/>
      <c r="G43" s="1207"/>
      <c r="H43" s="1208"/>
      <c r="I43" s="86">
        <v>263</v>
      </c>
      <c r="J43" s="87">
        <v>248</v>
      </c>
      <c r="K43" s="87">
        <v>227</v>
      </c>
      <c r="L43" s="87">
        <v>225</v>
      </c>
      <c r="M43" s="88">
        <v>190</v>
      </c>
    </row>
    <row r="44" spans="2:13" ht="27.75" customHeight="1">
      <c r="B44" s="1201"/>
      <c r="C44" s="1202"/>
      <c r="D44" s="85"/>
      <c r="E44" s="1207" t="s">
        <v>28</v>
      </c>
      <c r="F44" s="1207"/>
      <c r="G44" s="1207"/>
      <c r="H44" s="1208"/>
      <c r="I44" s="86">
        <v>104</v>
      </c>
      <c r="J44" s="87">
        <v>161</v>
      </c>
      <c r="K44" s="87">
        <v>152</v>
      </c>
      <c r="L44" s="87">
        <v>145</v>
      </c>
      <c r="M44" s="88">
        <v>132</v>
      </c>
    </row>
    <row r="45" spans="2:13" ht="27.75" customHeight="1">
      <c r="B45" s="1201"/>
      <c r="C45" s="1202"/>
      <c r="D45" s="85"/>
      <c r="E45" s="1207" t="s">
        <v>29</v>
      </c>
      <c r="F45" s="1207"/>
      <c r="G45" s="1207"/>
      <c r="H45" s="1208"/>
      <c r="I45" s="86">
        <v>405</v>
      </c>
      <c r="J45" s="87">
        <v>274</v>
      </c>
      <c r="K45" s="87">
        <v>240</v>
      </c>
      <c r="L45" s="87">
        <v>254</v>
      </c>
      <c r="M45" s="88">
        <v>239</v>
      </c>
    </row>
    <row r="46" spans="2:13" ht="27.75" customHeight="1">
      <c r="B46" s="1201"/>
      <c r="C46" s="1202"/>
      <c r="D46" s="85"/>
      <c r="E46" s="1207" t="s">
        <v>30</v>
      </c>
      <c r="F46" s="1207"/>
      <c r="G46" s="1207"/>
      <c r="H46" s="1208"/>
      <c r="I46" s="86" t="s">
        <v>486</v>
      </c>
      <c r="J46" s="87" t="s">
        <v>486</v>
      </c>
      <c r="K46" s="87" t="s">
        <v>486</v>
      </c>
      <c r="L46" s="87" t="s">
        <v>486</v>
      </c>
      <c r="M46" s="88" t="s">
        <v>486</v>
      </c>
    </row>
    <row r="47" spans="2:13" ht="27.75" customHeight="1">
      <c r="B47" s="1201"/>
      <c r="C47" s="1202"/>
      <c r="D47" s="85"/>
      <c r="E47" s="1207" t="s">
        <v>31</v>
      </c>
      <c r="F47" s="1207"/>
      <c r="G47" s="1207"/>
      <c r="H47" s="1208"/>
      <c r="I47" s="86" t="s">
        <v>486</v>
      </c>
      <c r="J47" s="87" t="s">
        <v>486</v>
      </c>
      <c r="K47" s="87" t="s">
        <v>486</v>
      </c>
      <c r="L47" s="87" t="s">
        <v>486</v>
      </c>
      <c r="M47" s="88" t="s">
        <v>486</v>
      </c>
    </row>
    <row r="48" spans="2:13" ht="27.75" customHeight="1">
      <c r="B48" s="1203"/>
      <c r="C48" s="1204"/>
      <c r="D48" s="85"/>
      <c r="E48" s="1207" t="s">
        <v>32</v>
      </c>
      <c r="F48" s="1207"/>
      <c r="G48" s="1207"/>
      <c r="H48" s="1208"/>
      <c r="I48" s="86" t="s">
        <v>486</v>
      </c>
      <c r="J48" s="87" t="s">
        <v>486</v>
      </c>
      <c r="K48" s="87" t="s">
        <v>486</v>
      </c>
      <c r="L48" s="87" t="s">
        <v>486</v>
      </c>
      <c r="M48" s="88" t="s">
        <v>486</v>
      </c>
    </row>
    <row r="49" spans="2:13" ht="27.75" customHeight="1">
      <c r="B49" s="1209" t="s">
        <v>33</v>
      </c>
      <c r="C49" s="1210"/>
      <c r="D49" s="89"/>
      <c r="E49" s="1207" t="s">
        <v>34</v>
      </c>
      <c r="F49" s="1207"/>
      <c r="G49" s="1207"/>
      <c r="H49" s="1208"/>
      <c r="I49" s="86">
        <v>954</v>
      </c>
      <c r="J49" s="87">
        <v>941</v>
      </c>
      <c r="K49" s="87">
        <v>963</v>
      </c>
      <c r="L49" s="87">
        <v>1057</v>
      </c>
      <c r="M49" s="88">
        <v>1088</v>
      </c>
    </row>
    <row r="50" spans="2:13" ht="27.75" customHeight="1">
      <c r="B50" s="1201"/>
      <c r="C50" s="1202"/>
      <c r="D50" s="85"/>
      <c r="E50" s="1207" t="s">
        <v>35</v>
      </c>
      <c r="F50" s="1207"/>
      <c r="G50" s="1207"/>
      <c r="H50" s="1208"/>
      <c r="I50" s="86">
        <v>11</v>
      </c>
      <c r="J50" s="87">
        <v>5</v>
      </c>
      <c r="K50" s="87" t="s">
        <v>486</v>
      </c>
      <c r="L50" s="87" t="s">
        <v>486</v>
      </c>
      <c r="M50" s="88" t="s">
        <v>486</v>
      </c>
    </row>
    <row r="51" spans="2:13" ht="27.75" customHeight="1">
      <c r="B51" s="1203"/>
      <c r="C51" s="1204"/>
      <c r="D51" s="85"/>
      <c r="E51" s="1207" t="s">
        <v>36</v>
      </c>
      <c r="F51" s="1207"/>
      <c r="G51" s="1207"/>
      <c r="H51" s="1208"/>
      <c r="I51" s="86">
        <v>1137</v>
      </c>
      <c r="J51" s="87">
        <v>1144</v>
      </c>
      <c r="K51" s="87">
        <v>1120</v>
      </c>
      <c r="L51" s="87">
        <v>1092</v>
      </c>
      <c r="M51" s="88">
        <v>1079</v>
      </c>
    </row>
    <row r="52" spans="2:13" ht="27.75" customHeight="1" thickBot="1">
      <c r="B52" s="1211" t="s">
        <v>37</v>
      </c>
      <c r="C52" s="1212"/>
      <c r="D52" s="90"/>
      <c r="E52" s="1213" t="s">
        <v>38</v>
      </c>
      <c r="F52" s="1213"/>
      <c r="G52" s="1213"/>
      <c r="H52" s="1214"/>
      <c r="I52" s="91">
        <v>-341</v>
      </c>
      <c r="J52" s="92">
        <v>-434</v>
      </c>
      <c r="K52" s="92">
        <v>-510</v>
      </c>
      <c r="L52" s="92">
        <v>-584</v>
      </c>
      <c r="M52" s="93">
        <v>-664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15" t="s">
        <v>556</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549</v>
      </c>
      <c r="H51" s="1228"/>
      <c r="I51" s="1233" t="s">
        <v>550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551</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552</v>
      </c>
      <c r="H55" s="1239"/>
      <c r="I55" s="1237" t="s">
        <v>550</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15" t="s">
        <v>557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549</v>
      </c>
      <c r="H73" s="1228"/>
      <c r="I73" s="1233" t="s">
        <v>550</v>
      </c>
      <c r="J73" s="1233"/>
      <c r="K73" s="1247"/>
      <c r="L73" s="1247"/>
      <c r="M73" s="1236"/>
      <c r="N73" s="1236"/>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555</v>
      </c>
      <c r="J75" s="1237"/>
      <c r="K75" s="1248">
        <v>1.5</v>
      </c>
      <c r="L75" s="1248">
        <v>1.6</v>
      </c>
      <c r="M75" s="1248">
        <v>1.2</v>
      </c>
      <c r="N75" s="1248">
        <v>1.3</v>
      </c>
      <c r="O75" s="1248">
        <v>1.6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552</v>
      </c>
      <c r="H77" s="1239"/>
      <c r="I77" s="1237" t="s">
        <v>550</v>
      </c>
      <c r="J77" s="1237"/>
      <c r="K77" s="1247">
        <v>0</v>
      </c>
      <c r="L77" s="1247">
        <v>0</v>
      </c>
      <c r="M77" s="1236">
        <v>0</v>
      </c>
      <c r="N77" s="1236">
        <v>0</v>
      </c>
      <c r="O77" s="1236">
        <v>0</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555</v>
      </c>
      <c r="J79" s="1246"/>
      <c r="K79" s="1250">
        <v>10.8</v>
      </c>
      <c r="L79" s="1250">
        <v>9.6999999999999993</v>
      </c>
      <c r="M79" s="1250">
        <v>8.6</v>
      </c>
      <c r="N79" s="1250">
        <v>7.7</v>
      </c>
      <c r="O79" s="1250">
        <v>6.4</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3"/>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455208</v>
      </c>
      <c r="E3" s="116"/>
      <c r="F3" s="117">
        <v>203567</v>
      </c>
      <c r="G3" s="118"/>
      <c r="H3" s="119"/>
    </row>
    <row r="4" spans="1:8">
      <c r="A4" s="120"/>
      <c r="B4" s="121"/>
      <c r="C4" s="122"/>
      <c r="D4" s="123">
        <v>341645</v>
      </c>
      <c r="E4" s="124"/>
      <c r="F4" s="125">
        <v>121137</v>
      </c>
      <c r="G4" s="126"/>
      <c r="H4" s="127"/>
    </row>
    <row r="5" spans="1:8">
      <c r="A5" s="108" t="s">
        <v>520</v>
      </c>
      <c r="B5" s="113"/>
      <c r="C5" s="114"/>
      <c r="D5" s="115">
        <v>291566</v>
      </c>
      <c r="E5" s="116"/>
      <c r="F5" s="117">
        <v>185018</v>
      </c>
      <c r="G5" s="118"/>
      <c r="H5" s="119"/>
    </row>
    <row r="6" spans="1:8">
      <c r="A6" s="120"/>
      <c r="B6" s="121"/>
      <c r="C6" s="122"/>
      <c r="D6" s="123">
        <v>246917</v>
      </c>
      <c r="E6" s="124"/>
      <c r="F6" s="125">
        <v>95064</v>
      </c>
      <c r="G6" s="126"/>
      <c r="H6" s="127"/>
    </row>
    <row r="7" spans="1:8">
      <c r="A7" s="108" t="s">
        <v>521</v>
      </c>
      <c r="B7" s="113"/>
      <c r="C7" s="114"/>
      <c r="D7" s="115">
        <v>294307</v>
      </c>
      <c r="E7" s="116"/>
      <c r="F7" s="117">
        <v>238802</v>
      </c>
      <c r="G7" s="118"/>
      <c r="H7" s="119"/>
    </row>
    <row r="8" spans="1:8">
      <c r="A8" s="120"/>
      <c r="B8" s="121"/>
      <c r="C8" s="122"/>
      <c r="D8" s="123">
        <v>259098</v>
      </c>
      <c r="E8" s="124"/>
      <c r="F8" s="125">
        <v>128562</v>
      </c>
      <c r="G8" s="126"/>
      <c r="H8" s="127"/>
    </row>
    <row r="9" spans="1:8">
      <c r="A9" s="108" t="s">
        <v>522</v>
      </c>
      <c r="B9" s="113"/>
      <c r="C9" s="114"/>
      <c r="D9" s="115">
        <v>291709</v>
      </c>
      <c r="E9" s="116"/>
      <c r="F9" s="117">
        <v>288550</v>
      </c>
      <c r="G9" s="118"/>
      <c r="H9" s="119"/>
    </row>
    <row r="10" spans="1:8">
      <c r="A10" s="120"/>
      <c r="B10" s="121"/>
      <c r="C10" s="122"/>
      <c r="D10" s="123">
        <v>218644</v>
      </c>
      <c r="E10" s="124"/>
      <c r="F10" s="125">
        <v>141525</v>
      </c>
      <c r="G10" s="126"/>
      <c r="H10" s="127"/>
    </row>
    <row r="11" spans="1:8">
      <c r="A11" s="108" t="s">
        <v>523</v>
      </c>
      <c r="B11" s="113"/>
      <c r="C11" s="114"/>
      <c r="D11" s="115">
        <v>402995</v>
      </c>
      <c r="E11" s="116"/>
      <c r="F11" s="117">
        <v>287914</v>
      </c>
      <c r="G11" s="118"/>
      <c r="H11" s="119"/>
    </row>
    <row r="12" spans="1:8">
      <c r="A12" s="120"/>
      <c r="B12" s="121"/>
      <c r="C12" s="128"/>
      <c r="D12" s="123">
        <v>306504</v>
      </c>
      <c r="E12" s="124"/>
      <c r="F12" s="125">
        <v>146531</v>
      </c>
      <c r="G12" s="126"/>
      <c r="H12" s="127"/>
    </row>
    <row r="13" spans="1:8">
      <c r="A13" s="108"/>
      <c r="B13" s="113"/>
      <c r="C13" s="129"/>
      <c r="D13" s="130">
        <v>347157</v>
      </c>
      <c r="E13" s="131"/>
      <c r="F13" s="132">
        <v>240770</v>
      </c>
      <c r="G13" s="133"/>
      <c r="H13" s="119"/>
    </row>
    <row r="14" spans="1:8">
      <c r="A14" s="120"/>
      <c r="B14" s="121"/>
      <c r="C14" s="122"/>
      <c r="D14" s="123">
        <v>274562</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5.05</v>
      </c>
      <c r="C19" s="134">
        <f>ROUND(VALUE(SUBSTITUTE(実質収支比率等に係る経年分析!G$48,"▲","-")),2)</f>
        <v>6.61</v>
      </c>
      <c r="D19" s="134">
        <f>ROUND(VALUE(SUBSTITUTE(実質収支比率等に係る経年分析!H$48,"▲","-")),2)</f>
        <v>6.05</v>
      </c>
      <c r="E19" s="134">
        <f>ROUND(VALUE(SUBSTITUTE(実質収支比率等に係る経年分析!I$48,"▲","-")),2)</f>
        <v>4.75</v>
      </c>
      <c r="F19" s="134">
        <f>ROUND(VALUE(SUBSTITUTE(実質収支比率等に係る経年分析!J$48,"▲","-")),2)</f>
        <v>4.67</v>
      </c>
    </row>
    <row r="20" spans="1:11">
      <c r="A20" s="134" t="s">
        <v>43</v>
      </c>
      <c r="B20" s="134">
        <f>ROUND(VALUE(SUBSTITUTE(実質収支比率等に係る経年分析!F$47,"▲","-")),2)</f>
        <v>55.4</v>
      </c>
      <c r="C20" s="134">
        <f>ROUND(VALUE(SUBSTITUTE(実質収支比率等に係る経年分析!G$47,"▲","-")),2)</f>
        <v>56.36</v>
      </c>
      <c r="D20" s="134">
        <f>ROUND(VALUE(SUBSTITUTE(実質収支比率等に係る経年分析!H$47,"▲","-")),2)</f>
        <v>59.95</v>
      </c>
      <c r="E20" s="134">
        <f>ROUND(VALUE(SUBSTITUTE(実質収支比率等に係る経年分析!I$47,"▲","-")),2)</f>
        <v>62.06</v>
      </c>
      <c r="F20" s="134">
        <f>ROUND(VALUE(SUBSTITUTE(実質収支比率等に係る経年分析!J$47,"▲","-")),2)</f>
        <v>57.37</v>
      </c>
    </row>
    <row r="21" spans="1:11">
      <c r="A21" s="134" t="s">
        <v>44</v>
      </c>
      <c r="B21" s="134">
        <f>IF(ISNUMBER(VALUE(SUBSTITUTE(実質収支比率等に係る経年分析!F$49,"▲","-"))),ROUND(VALUE(SUBSTITUTE(実質収支比率等に係る経年分析!F$49,"▲","-")),2),NA())</f>
        <v>7.78</v>
      </c>
      <c r="C21" s="134">
        <f>IF(ISNUMBER(VALUE(SUBSTITUTE(実質収支比率等に係る経年分析!G$49,"▲","-"))),ROUND(VALUE(SUBSTITUTE(実質収支比率等に係る経年分析!G$49,"▲","-")),2),NA())</f>
        <v>0</v>
      </c>
      <c r="D21" s="134">
        <f>IF(ISNUMBER(VALUE(SUBSTITUTE(実質収支比率等に係る経年分析!H$49,"▲","-"))),ROUND(VALUE(SUBSTITUTE(実質収支比率等に係る経年分析!H$49,"▲","-")),2),NA())</f>
        <v>1.68</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0.3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農業集落排水特別会計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127</v>
      </c>
      <c r="E42" s="136"/>
      <c r="F42" s="136"/>
      <c r="G42" s="136">
        <f>'実質公債費比率（分子）の構造'!L$52</f>
        <v>118</v>
      </c>
      <c r="H42" s="136"/>
      <c r="I42" s="136"/>
      <c r="J42" s="136">
        <f>'実質公債費比率（分子）の構造'!M$52</f>
        <v>105</v>
      </c>
      <c r="K42" s="136"/>
      <c r="L42" s="136"/>
      <c r="M42" s="136">
        <f>'実質公債費比率（分子）の構造'!N$52</f>
        <v>106</v>
      </c>
      <c r="N42" s="136"/>
      <c r="O42" s="136"/>
      <c r="P42" s="136">
        <f>'実質公債費比率（分子）の構造'!O$52</f>
        <v>106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v>
      </c>
      <c r="C45" s="136"/>
      <c r="D45" s="136"/>
      <c r="E45" s="136">
        <f>'実質公債費比率（分子）の構造'!L$49</f>
        <v>8</v>
      </c>
      <c r="F45" s="136"/>
      <c r="G45" s="136"/>
      <c r="H45" s="136">
        <f>'実質公債費比率（分子）の構造'!M$49</f>
        <v>8</v>
      </c>
      <c r="I45" s="136"/>
      <c r="J45" s="136"/>
      <c r="K45" s="136">
        <f>'実質公債費比率（分子）の構造'!N$49</f>
        <v>9</v>
      </c>
      <c r="L45" s="136"/>
      <c r="M45" s="136"/>
      <c r="N45" s="136">
        <f>'実質公債費比率（分子）の構造'!O$49</f>
        <v>14</v>
      </c>
      <c r="O45" s="136"/>
      <c r="P45" s="136"/>
    </row>
    <row r="46" spans="1:16">
      <c r="A46" s="136" t="s">
        <v>55</v>
      </c>
      <c r="B46" s="136">
        <f>'実質公債費比率（分子）の構造'!K$48</f>
        <v>36</v>
      </c>
      <c r="C46" s="136"/>
      <c r="D46" s="136"/>
      <c r="E46" s="136">
        <f>'実質公債費比率（分子）の構造'!L$48</f>
        <v>33</v>
      </c>
      <c r="F46" s="136"/>
      <c r="G46" s="136"/>
      <c r="H46" s="136">
        <f>'実質公債費比率（分子）の構造'!M$48</f>
        <v>29</v>
      </c>
      <c r="I46" s="136"/>
      <c r="J46" s="136"/>
      <c r="K46" s="136">
        <f>'実質公債費比率（分子）の構造'!N$48</f>
        <v>20</v>
      </c>
      <c r="L46" s="136"/>
      <c r="M46" s="136"/>
      <c r="N46" s="136">
        <f>'実質公債費比率（分子）の構造'!O$48</f>
        <v>15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95</v>
      </c>
      <c r="C49" s="136"/>
      <c r="D49" s="136"/>
      <c r="E49" s="136">
        <f>'実質公債費比率（分子）の構造'!L$45</f>
        <v>84</v>
      </c>
      <c r="F49" s="136"/>
      <c r="G49" s="136"/>
      <c r="H49" s="136">
        <f>'実質公債費比率（分子）の構造'!M$45</f>
        <v>84</v>
      </c>
      <c r="I49" s="136"/>
      <c r="J49" s="136"/>
      <c r="K49" s="136">
        <f>'実質公債費比率（分子）の構造'!N$45</f>
        <v>90</v>
      </c>
      <c r="L49" s="136"/>
      <c r="M49" s="136"/>
      <c r="N49" s="136">
        <f>'実質公債費比率（分子）の構造'!O$45</f>
        <v>92</v>
      </c>
      <c r="O49" s="136"/>
      <c r="P49" s="136"/>
    </row>
    <row r="50" spans="1:16">
      <c r="A50" s="136" t="s">
        <v>59</v>
      </c>
      <c r="B50" s="136" t="e">
        <f>NA()</f>
        <v>#N/A</v>
      </c>
      <c r="C50" s="136">
        <f>IF(ISNUMBER('実質公債費比率（分子）の構造'!K$53),'実質公債費比率（分子）の構造'!K$53,NA())</f>
        <v>11</v>
      </c>
      <c r="D50" s="136" t="e">
        <f>NA()</f>
        <v>#N/A</v>
      </c>
      <c r="E50" s="136" t="e">
        <f>NA()</f>
        <v>#N/A</v>
      </c>
      <c r="F50" s="136">
        <f>IF(ISNUMBER('実質公債費比率（分子）の構造'!L$53),'実質公債費比率（分子）の構造'!L$53,NA())</f>
        <v>7</v>
      </c>
      <c r="G50" s="136" t="e">
        <f>NA()</f>
        <v>#N/A</v>
      </c>
      <c r="H50" s="136" t="e">
        <f>NA()</f>
        <v>#N/A</v>
      </c>
      <c r="I50" s="136">
        <f>IF(ISNUMBER('実質公債費比率（分子）の構造'!M$53),'実質公債費比率（分子）の構造'!M$53,NA())</f>
        <v>16</v>
      </c>
      <c r="J50" s="136" t="e">
        <f>NA()</f>
        <v>#N/A</v>
      </c>
      <c r="K50" s="136" t="e">
        <f>NA()</f>
        <v>#N/A</v>
      </c>
      <c r="L50" s="136">
        <f>IF(ISNUMBER('実質公債費比率（分子）の構造'!N$53),'実質公債費比率（分子）の構造'!N$53,NA())</f>
        <v>13</v>
      </c>
      <c r="M50" s="136" t="e">
        <f>NA()</f>
        <v>#N/A</v>
      </c>
      <c r="N50" s="136" t="e">
        <f>NA()</f>
        <v>#N/A</v>
      </c>
      <c r="O50" s="136">
        <f>IF(ISNUMBER('実質公債費比率（分子）の構造'!O$53),'実質公債費比率（分子）の構造'!O$53,NA())</f>
        <v>15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1137</v>
      </c>
      <c r="E56" s="135"/>
      <c r="F56" s="135"/>
      <c r="G56" s="135">
        <f>'将来負担比率（分子）の構造'!J$51</f>
        <v>1144</v>
      </c>
      <c r="H56" s="135"/>
      <c r="I56" s="135"/>
      <c r="J56" s="135">
        <f>'将来負担比率（分子）の構造'!K$51</f>
        <v>1120</v>
      </c>
      <c r="K56" s="135"/>
      <c r="L56" s="135"/>
      <c r="M56" s="135">
        <f>'将来負担比率（分子）の構造'!L$51</f>
        <v>1092</v>
      </c>
      <c r="N56" s="135"/>
      <c r="O56" s="135"/>
      <c r="P56" s="135">
        <f>'将来負担比率（分子）の構造'!M$51</f>
        <v>1079</v>
      </c>
    </row>
    <row r="57" spans="1:16">
      <c r="A57" s="135" t="s">
        <v>35</v>
      </c>
      <c r="B57" s="135"/>
      <c r="C57" s="135"/>
      <c r="D57" s="135">
        <f>'将来負担比率（分子）の構造'!I$50</f>
        <v>11</v>
      </c>
      <c r="E57" s="135"/>
      <c r="F57" s="135"/>
      <c r="G57" s="135">
        <f>'将来負担比率（分子）の構造'!J$50</f>
        <v>5</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954</v>
      </c>
      <c r="E58" s="135"/>
      <c r="F58" s="135"/>
      <c r="G58" s="135">
        <f>'将来負担比率（分子）の構造'!J$49</f>
        <v>941</v>
      </c>
      <c r="H58" s="135"/>
      <c r="I58" s="135"/>
      <c r="J58" s="135">
        <f>'将来負担比率（分子）の構造'!K$49</f>
        <v>963</v>
      </c>
      <c r="K58" s="135"/>
      <c r="L58" s="135"/>
      <c r="M58" s="135">
        <f>'将来負担比率（分子）の構造'!L$49</f>
        <v>1057</v>
      </c>
      <c r="N58" s="135"/>
      <c r="O58" s="135"/>
      <c r="P58" s="135">
        <f>'将来負担比率（分子）の構造'!M$49</f>
        <v>1088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405</v>
      </c>
      <c r="C62" s="135"/>
      <c r="D62" s="135"/>
      <c r="E62" s="135">
        <f>'将来負担比率（分子）の構造'!J$45</f>
        <v>274</v>
      </c>
      <c r="F62" s="135"/>
      <c r="G62" s="135"/>
      <c r="H62" s="135">
        <f>'将来負担比率（分子）の構造'!K$45</f>
        <v>240</v>
      </c>
      <c r="I62" s="135"/>
      <c r="J62" s="135"/>
      <c r="K62" s="135">
        <f>'将来負担比率（分子）の構造'!L$45</f>
        <v>254</v>
      </c>
      <c r="L62" s="135"/>
      <c r="M62" s="135"/>
      <c r="N62" s="135">
        <f>'将来負担比率（分子）の構造'!M$45</f>
        <v>239</v>
      </c>
      <c r="O62" s="135"/>
      <c r="P62" s="135"/>
    </row>
    <row r="63" spans="1:16">
      <c r="A63" s="135" t="s">
        <v>28</v>
      </c>
      <c r="B63" s="135">
        <f>'将来負担比率（分子）の構造'!I$44</f>
        <v>104</v>
      </c>
      <c r="C63" s="135"/>
      <c r="D63" s="135"/>
      <c r="E63" s="135">
        <f>'将来負担比率（分子）の構造'!J$44</f>
        <v>161</v>
      </c>
      <c r="F63" s="135"/>
      <c r="G63" s="135"/>
      <c r="H63" s="135">
        <f>'将来負担比率（分子）の構造'!K$44</f>
        <v>152</v>
      </c>
      <c r="I63" s="135"/>
      <c r="J63" s="135"/>
      <c r="K63" s="135">
        <f>'将来負担比率（分子）の構造'!L$44</f>
        <v>145</v>
      </c>
      <c r="L63" s="135"/>
      <c r="M63" s="135"/>
      <c r="N63" s="135">
        <f>'将来負担比率（分子）の構造'!M$44</f>
        <v>132</v>
      </c>
      <c r="O63" s="135"/>
      <c r="P63" s="135"/>
    </row>
    <row r="64" spans="1:16">
      <c r="A64" s="135" t="s">
        <v>27</v>
      </c>
      <c r="B64" s="135">
        <f>'将来負担比率（分子）の構造'!I$43</f>
        <v>263</v>
      </c>
      <c r="C64" s="135"/>
      <c r="D64" s="135"/>
      <c r="E64" s="135">
        <f>'将来負担比率（分子）の構造'!J$43</f>
        <v>248</v>
      </c>
      <c r="F64" s="135"/>
      <c r="G64" s="135"/>
      <c r="H64" s="135">
        <f>'将来負担比率（分子）の構造'!K$43</f>
        <v>227</v>
      </c>
      <c r="I64" s="135"/>
      <c r="J64" s="135"/>
      <c r="K64" s="135">
        <f>'将来負担比率（分子）の構造'!L$43</f>
        <v>225</v>
      </c>
      <c r="L64" s="135"/>
      <c r="M64" s="135"/>
      <c r="N64" s="135">
        <f>'将来負担比率（分子）の構造'!M$43</f>
        <v>190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989</v>
      </c>
      <c r="C66" s="135"/>
      <c r="D66" s="135"/>
      <c r="E66" s="135">
        <f>'将来負担比率（分子）の構造'!J$41</f>
        <v>975</v>
      </c>
      <c r="F66" s="135"/>
      <c r="G66" s="135"/>
      <c r="H66" s="135">
        <f>'将来負担比率（分子）の構造'!K$41</f>
        <v>954</v>
      </c>
      <c r="I66" s="135"/>
      <c r="J66" s="135"/>
      <c r="K66" s="135">
        <f>'将来負担比率（分子）の構造'!L$41</f>
        <v>941</v>
      </c>
      <c r="L66" s="135"/>
      <c r="M66" s="135"/>
      <c r="N66" s="135">
        <f>'将来負担比率（分子）の構造'!M$41</f>
        <v>941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kikakuzaisei</cp:lastModifiedBy>
  <cp:lastPrinted>2017-04-05T02:19:20Z</cp:lastPrinted>
  <dcterms:created xsi:type="dcterms:W3CDTF">2017-02-15T17:56:53Z</dcterms:created>
  <dcterms:modified xsi:type="dcterms:W3CDTF">2017-04-05T02:27:47Z</dcterms:modified>
  <cp:category/>
</cp:coreProperties>
</file>